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UNICIPALIDAD Y EJECUTADOS\control presup-2025\CONTROL EJEC-PRESUP 2025\Datos Abiertos\"/>
    </mc:Choice>
  </mc:AlternateContent>
  <xr:revisionPtr revIDLastSave="0" documentId="8_{5AE8CF6B-7A24-4EC5-8D7A-6FE3D49FEF66}" xr6:coauthVersionLast="47" xr6:coauthVersionMax="47" xr10:uidLastSave="{00000000-0000-0000-0000-000000000000}"/>
  <bookViews>
    <workbookView xWindow="-120" yWindow="-120" windowWidth="20730" windowHeight="11160" activeTab="2" xr2:uid="{2909D0CA-8D9F-4222-B74F-7C08135EBFFE}"/>
  </bookViews>
  <sheets>
    <sheet name="Ejec. 1er Trim2025" sheetId="9" r:id="rId1"/>
    <sheet name="Ejec. 2do. Trim2025" sheetId="10" r:id="rId2"/>
    <sheet name="Ejec. 3er Trim2025" sheetId="11" r:id="rId3"/>
  </sheets>
  <definedNames>
    <definedName name="_xlnm.Print_Area" localSheetId="0">'Ejec. 1er Trim2025'!$A$30:$H$53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1" l="1"/>
  <c r="G52" i="11"/>
  <c r="E52" i="11"/>
  <c r="F52" i="11" s="1"/>
  <c r="C52" i="11"/>
  <c r="B52" i="11"/>
  <c r="D52" i="11" s="1"/>
  <c r="H51" i="11"/>
  <c r="F51" i="11"/>
  <c r="D51" i="11"/>
  <c r="H50" i="11"/>
  <c r="F50" i="11"/>
  <c r="D50" i="11"/>
  <c r="G47" i="11"/>
  <c r="E47" i="11"/>
  <c r="C47" i="11"/>
  <c r="D47" i="11" s="1"/>
  <c r="B47" i="11"/>
  <c r="H46" i="11"/>
  <c r="F46" i="11"/>
  <c r="D46" i="11"/>
  <c r="G43" i="11"/>
  <c r="E43" i="11"/>
  <c r="C43" i="11"/>
  <c r="B43" i="11"/>
  <c r="H42" i="11"/>
  <c r="F42" i="11"/>
  <c r="D42" i="11"/>
  <c r="H41" i="11"/>
  <c r="F41" i="11"/>
  <c r="D41" i="11"/>
  <c r="H40" i="11"/>
  <c r="F40" i="11"/>
  <c r="D40" i="11"/>
  <c r="G37" i="11"/>
  <c r="E37" i="11"/>
  <c r="C37" i="11"/>
  <c r="D37" i="11" s="1"/>
  <c r="B37" i="11"/>
  <c r="H36" i="11"/>
  <c r="F36" i="11"/>
  <c r="D36" i="11"/>
  <c r="H35" i="11"/>
  <c r="F35" i="11"/>
  <c r="D35" i="11"/>
  <c r="H34" i="11"/>
  <c r="F34" i="11"/>
  <c r="D34" i="11"/>
  <c r="H33" i="11"/>
  <c r="F33" i="11"/>
  <c r="D33" i="11"/>
  <c r="D27" i="11"/>
  <c r="C25" i="11"/>
  <c r="B25" i="11"/>
  <c r="D24" i="11"/>
  <c r="D23" i="11"/>
  <c r="C20" i="11"/>
  <c r="D20" i="11" s="1"/>
  <c r="B20" i="11"/>
  <c r="D19" i="11"/>
  <c r="D18" i="11"/>
  <c r="D13" i="11"/>
  <c r="D12" i="11"/>
  <c r="C11" i="11"/>
  <c r="D11" i="11" s="1"/>
  <c r="B11" i="11"/>
  <c r="D10" i="11"/>
  <c r="D9" i="11"/>
  <c r="B8" i="11"/>
  <c r="B15" i="11" s="1"/>
  <c r="G52" i="10"/>
  <c r="E52" i="10"/>
  <c r="H52" i="10" s="1"/>
  <c r="D52" i="10"/>
  <c r="C52" i="10"/>
  <c r="B52" i="10"/>
  <c r="H51" i="10"/>
  <c r="F51" i="10"/>
  <c r="D51" i="10"/>
  <c r="H50" i="10"/>
  <c r="F50" i="10"/>
  <c r="D50" i="10"/>
  <c r="G47" i="10"/>
  <c r="E47" i="10"/>
  <c r="H47" i="10" s="1"/>
  <c r="C47" i="10"/>
  <c r="B47" i="10"/>
  <c r="H46" i="10"/>
  <c r="F46" i="10"/>
  <c r="D46" i="10"/>
  <c r="G43" i="10"/>
  <c r="H43" i="10" s="1"/>
  <c r="E43" i="10"/>
  <c r="C43" i="10"/>
  <c r="B43" i="10"/>
  <c r="H42" i="10"/>
  <c r="F42" i="10"/>
  <c r="D42" i="10"/>
  <c r="H41" i="10"/>
  <c r="F41" i="10"/>
  <c r="D41" i="10"/>
  <c r="H40" i="10"/>
  <c r="F40" i="10"/>
  <c r="D40" i="10"/>
  <c r="G37" i="10"/>
  <c r="E37" i="10"/>
  <c r="C37" i="10"/>
  <c r="B37" i="10"/>
  <c r="B53" i="10" s="1"/>
  <c r="H36" i="10"/>
  <c r="F36" i="10"/>
  <c r="D36" i="10"/>
  <c r="H35" i="10"/>
  <c r="F35" i="10"/>
  <c r="D35" i="10"/>
  <c r="H34" i="10"/>
  <c r="F34" i="10"/>
  <c r="D34" i="10"/>
  <c r="H33" i="10"/>
  <c r="F33" i="10"/>
  <c r="D33" i="10"/>
  <c r="D27" i="10"/>
  <c r="C25" i="10"/>
  <c r="D25" i="10" s="1"/>
  <c r="B25" i="10"/>
  <c r="D24" i="10"/>
  <c r="D23" i="10"/>
  <c r="C20" i="10"/>
  <c r="D20" i="10" s="1"/>
  <c r="B20" i="10"/>
  <c r="D19" i="10"/>
  <c r="D18" i="10"/>
  <c r="D13" i="10"/>
  <c r="D12" i="10"/>
  <c r="C11" i="10"/>
  <c r="B11" i="10"/>
  <c r="D10" i="10"/>
  <c r="D9" i="10"/>
  <c r="C8" i="10"/>
  <c r="B8" i="10"/>
  <c r="B15" i="10" s="1"/>
  <c r="C11" i="9"/>
  <c r="C8" i="9"/>
  <c r="B11" i="9"/>
  <c r="B8" i="9"/>
  <c r="H52" i="11" l="1"/>
  <c r="H47" i="11"/>
  <c r="F47" i="11"/>
  <c r="D43" i="11"/>
  <c r="B53" i="11"/>
  <c r="F43" i="11"/>
  <c r="H43" i="11"/>
  <c r="H37" i="11"/>
  <c r="F37" i="11"/>
  <c r="C53" i="11"/>
  <c r="G53" i="11"/>
  <c r="C15" i="11"/>
  <c r="D15" i="11" s="1"/>
  <c r="B28" i="11"/>
  <c r="C28" i="11"/>
  <c r="D28" i="11" s="1"/>
  <c r="E53" i="11"/>
  <c r="D25" i="11"/>
  <c r="D8" i="11"/>
  <c r="F52" i="10"/>
  <c r="D47" i="10"/>
  <c r="F43" i="10"/>
  <c r="G53" i="10"/>
  <c r="F37" i="10"/>
  <c r="H37" i="10"/>
  <c r="C53" i="10"/>
  <c r="D53" i="10" s="1"/>
  <c r="C15" i="10"/>
  <c r="D15" i="10" s="1"/>
  <c r="D11" i="10"/>
  <c r="B28" i="10"/>
  <c r="C28" i="10"/>
  <c r="D28" i="10" s="1"/>
  <c r="D37" i="10"/>
  <c r="D43" i="10"/>
  <c r="F47" i="10"/>
  <c r="E53" i="10"/>
  <c r="D8" i="10"/>
  <c r="B47" i="9"/>
  <c r="B43" i="9"/>
  <c r="G52" i="9"/>
  <c r="E52" i="9"/>
  <c r="H52" i="9" s="1"/>
  <c r="C52" i="9"/>
  <c r="B52" i="9"/>
  <c r="H51" i="9"/>
  <c r="F51" i="9"/>
  <c r="D51" i="9"/>
  <c r="H50" i="9"/>
  <c r="F50" i="9"/>
  <c r="D50" i="9"/>
  <c r="G47" i="9"/>
  <c r="C47" i="9"/>
  <c r="F46" i="9"/>
  <c r="D46" i="9"/>
  <c r="G43" i="9"/>
  <c r="E43" i="9"/>
  <c r="C43" i="9"/>
  <c r="H42" i="9"/>
  <c r="F42" i="9"/>
  <c r="D42" i="9"/>
  <c r="H41" i="9"/>
  <c r="F41" i="9"/>
  <c r="D41" i="9"/>
  <c r="H40" i="9"/>
  <c r="F40" i="9"/>
  <c r="D40" i="9"/>
  <c r="G37" i="9"/>
  <c r="C37" i="9"/>
  <c r="B37" i="9"/>
  <c r="H36" i="9"/>
  <c r="F36" i="9"/>
  <c r="D36" i="9"/>
  <c r="H35" i="9"/>
  <c r="F35" i="9"/>
  <c r="D35" i="9"/>
  <c r="H34" i="9"/>
  <c r="F34" i="9"/>
  <c r="D34" i="9"/>
  <c r="E37" i="9"/>
  <c r="D33" i="9"/>
  <c r="D27" i="9"/>
  <c r="C25" i="9"/>
  <c r="B25" i="9"/>
  <c r="D24" i="9"/>
  <c r="D23" i="9"/>
  <c r="C20" i="9"/>
  <c r="B20" i="9"/>
  <c r="D19" i="9"/>
  <c r="D18" i="9"/>
  <c r="D13" i="9"/>
  <c r="D12" i="9"/>
  <c r="B15" i="9"/>
  <c r="D10" i="9"/>
  <c r="D9" i="9"/>
  <c r="D53" i="11" l="1"/>
  <c r="F53" i="11"/>
  <c r="H53" i="11"/>
  <c r="F53" i="10"/>
  <c r="H53" i="10"/>
  <c r="D43" i="9"/>
  <c r="H33" i="9"/>
  <c r="B53" i="9"/>
  <c r="D25" i="9"/>
  <c r="H43" i="9"/>
  <c r="D47" i="9"/>
  <c r="D52" i="9"/>
  <c r="F52" i="9"/>
  <c r="E47" i="9"/>
  <c r="F47" i="9" s="1"/>
  <c r="H46" i="9"/>
  <c r="F43" i="9"/>
  <c r="D37" i="9"/>
  <c r="G53" i="9"/>
  <c r="C53" i="9"/>
  <c r="F33" i="9"/>
  <c r="D20" i="9"/>
  <c r="C15" i="9"/>
  <c r="D15" i="9" s="1"/>
  <c r="D11" i="9"/>
  <c r="D8" i="9"/>
  <c r="B28" i="9"/>
  <c r="F37" i="9"/>
  <c r="H37" i="9"/>
  <c r="C28" i="9" l="1"/>
  <c r="H47" i="9"/>
  <c r="E53" i="9"/>
  <c r="D53" i="9"/>
  <c r="D28" i="9" l="1"/>
  <c r="H53" i="9"/>
  <c r="F53" i="9"/>
</calcChain>
</file>

<file path=xl/sharedStrings.xml><?xml version="1.0" encoding="utf-8"?>
<sst xmlns="http://schemas.openxmlformats.org/spreadsheetml/2006/main" count="237" uniqueCount="50">
  <si>
    <t>CONTADURÍA GENERAL</t>
  </si>
  <si>
    <t>INGRESOS CORRIENTES</t>
  </si>
  <si>
    <t>DEFINITIVO</t>
  </si>
  <si>
    <t>RECAUDADO</t>
  </si>
  <si>
    <t>%</t>
  </si>
  <si>
    <t>INGRESOS TRIBUTARIOS</t>
  </si>
  <si>
    <t>OTROS INGRESOS NO TRIBUTARIOS</t>
  </si>
  <si>
    <t>DE OTRAS JURISDICCIONES</t>
  </si>
  <si>
    <t>TRANSFERENCIAS CORRIENTES</t>
  </si>
  <si>
    <t>PARTICIPACIÓN EN IMP. PROV./NAC.</t>
  </si>
  <si>
    <t>TOTAL INGRESOS CORRIENTES</t>
  </si>
  <si>
    <t>INGRESOS DE CAPITAL</t>
  </si>
  <si>
    <t>INGRESOS PROPIOS DE CAPITAL</t>
  </si>
  <si>
    <t>TOTAL INGRESOS DE CAPITAL</t>
  </si>
  <si>
    <t>FUENTES FINANCIERAS</t>
  </si>
  <si>
    <t>TOTAL FUENTES FINANCIERAS</t>
  </si>
  <si>
    <t>NO CLASIFICADOS</t>
  </si>
  <si>
    <t xml:space="preserve">TOTAL DE INGRESOS </t>
  </si>
  <si>
    <t>EROGACIONES CORRIENTES</t>
  </si>
  <si>
    <t>IMPUTADO</t>
  </si>
  <si>
    <t>DEVENGADO</t>
  </si>
  <si>
    <t>PAGADO</t>
  </si>
  <si>
    <t>PERSONAL</t>
  </si>
  <si>
    <t>BIENES DE CONSUMO</t>
  </si>
  <si>
    <t>SERVICIOS</t>
  </si>
  <si>
    <t xml:space="preserve">TRANSFERENCIAS </t>
  </si>
  <si>
    <t>TOTAL EROGACIONES CORRIENTES</t>
  </si>
  <si>
    <t xml:space="preserve"> </t>
  </si>
  <si>
    <t>EROGACIONES DE CAPITAL</t>
  </si>
  <si>
    <t>BIENES DE CAPITAL</t>
  </si>
  <si>
    <t>PARTICIP. DE CAPITAL y AC. FINANCIEROS</t>
  </si>
  <si>
    <t>TOTAL EROGACIONES DE CAPITAL</t>
  </si>
  <si>
    <t>AMORTIZACIÓN DE LA DEUDA</t>
  </si>
  <si>
    <t>TOTAL AMORTIZACIÓN DE LA DEUDA</t>
  </si>
  <si>
    <t>CRÉDITOS ESPECIALES</t>
  </si>
  <si>
    <t>PLAN HABITACIONAL (400 VIV.)</t>
  </si>
  <si>
    <t>TOTAL NO CLASIFICADOS</t>
  </si>
  <si>
    <t>TOTAL DE EROGACIONES</t>
  </si>
  <si>
    <t>TRANSFERENCIAS</t>
  </si>
  <si>
    <t>DE JURISDICCIÓN MUNICIPAL</t>
  </si>
  <si>
    <t>USO DEL CRÉDITO</t>
  </si>
  <si>
    <t>RECUPERO DE INVERSIONES Y PRÉSTAMOS</t>
  </si>
  <si>
    <t>TRABAJOS PÚBLICOS</t>
  </si>
  <si>
    <t>SECRETARÍA DE ECONOMÍA, TRANSFORMACIÓN DIGITAL Y DESARROLLO PRODUCTIVO</t>
  </si>
  <si>
    <t>EJECUCIÓN DEL PRESUPUESTO DE RECURSOS AL 31/03/2025</t>
  </si>
  <si>
    <t>EJECUCIÓN DEL PRESUPUESTO DE GASTOS AL 31/03/2025</t>
  </si>
  <si>
    <t>EJECUCIÓN DEL PRESUPUESTO DE RECURSOS AL 30/06/2025</t>
  </si>
  <si>
    <t>EJECUCIÓN DEL PRESUPUESTO DE GASTOS AL 30/06/2025</t>
  </si>
  <si>
    <t>EJECUCIÓN DEL PRESUPUESTO DE RECURSOS AL 30/09/2025</t>
  </si>
  <si>
    <t>EJECUCIÓN DEL PRESUPUESTO DE GASTOS AL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</si>
</sst>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[$$-2C0A]\ * #,##0.00_ ;_ [$$-2C0A]\ * \-#,##0.00_ ;_ [$$-2C0A]\ * &quot;-&quot;??_ ;_ @_ "/>
    <numFmt numFmtId="165" formatCode="_ [$$-2C0A]\ * #,##0.00_ ;_ [$$-2C0A]\ * \-#,##0.00_ ;_ [$$-2C0A]\ * &quot;-&quot;_ ;_ @_ "/>
    <numFmt numFmtId="166" formatCode="_-[$$-2C0A]\ * #,##0.00_-;\-[$$-2C0A]\ * #,##0.00_-;_-[$$-2C0A]\ 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ptos Display"/>
      <family val="2"/>
    </font>
    <font>
      <sz val="11"/>
      <color theme="1"/>
      <name val="Aptos Display"/>
      <family val="2"/>
    </font>
    <font>
      <b/>
      <sz val="12"/>
      <name val="Aptos Display"/>
      <family val="2"/>
    </font>
    <font>
      <b/>
      <sz val="12"/>
      <color indexed="8"/>
      <name val="Aptos Display"/>
      <family val="2"/>
    </font>
    <font>
      <sz val="9"/>
      <name val="Aptos Display"/>
      <family val="2"/>
    </font>
    <font>
      <b/>
      <sz val="9"/>
      <name val="Aptos Display"/>
      <family val="2"/>
    </font>
    <font>
      <b/>
      <sz val="14"/>
      <name val="Aptos Display"/>
      <family val="2"/>
    </font>
    <font>
      <b/>
      <i/>
      <sz val="9"/>
      <name val="Aptos Display"/>
      <family val="2"/>
    </font>
    <font>
      <b/>
      <sz val="8"/>
      <name val="Aptos Display"/>
      <family val="2"/>
    </font>
    <font>
      <sz val="8"/>
      <name val="Aptos Display"/>
      <family val="2"/>
    </font>
    <font>
      <b/>
      <sz val="9"/>
      <color rgb="FFFF0000"/>
      <name val="Aptos Display"/>
      <family val="2"/>
    </font>
    <font>
      <b/>
      <sz val="9"/>
      <color indexed="9"/>
      <name val="Aptos Display"/>
      <family val="2"/>
    </font>
    <font>
      <sz val="11"/>
      <color indexed="9"/>
      <name val="Aptos Display"/>
      <family val="2"/>
    </font>
    <font>
      <sz val="9"/>
      <color indexed="9"/>
      <name val="Aptos Display"/>
      <family val="2"/>
    </font>
    <font>
      <b/>
      <sz val="11"/>
      <color indexed="8"/>
      <name val="Aptos Display"/>
      <family val="2"/>
    </font>
    <font>
      <sz val="11"/>
      <name val="Aptos Display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2" fillId="2" borderId="0" xfId="0" applyFont="1" applyFill="1"/>
    <xf numFmtId="0" fontId="3" fillId="2" borderId="0" xfId="0" applyFont="1" applyFill="1"/>
    <xf numFmtId="164" fontId="4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/>
    <xf numFmtId="164" fontId="6" fillId="0" borderId="0" xfId="0" applyNumberFormat="1" applyFont="1"/>
    <xf numFmtId="0" fontId="7" fillId="0" borderId="0" xfId="0" applyFont="1"/>
    <xf numFmtId="0" fontId="6" fillId="0" borderId="0" xfId="0" applyFont="1"/>
    <xf numFmtId="164" fontId="8" fillId="2" borderId="0" xfId="0" applyNumberFormat="1" applyFont="1" applyFill="1" applyAlignment="1">
      <alignment horizontal="center"/>
    </xf>
    <xf numFmtId="164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 applyAlignment="1">
      <alignment horizontal="left"/>
    </xf>
    <xf numFmtId="164" fontId="10" fillId="2" borderId="0" xfId="0" applyNumberFormat="1" applyFont="1" applyFill="1" applyAlignment="1">
      <alignment horizontal="center"/>
    </xf>
    <xf numFmtId="4" fontId="6" fillId="2" borderId="0" xfId="0" applyNumberFormat="1" applyFont="1" applyFill="1"/>
    <xf numFmtId="10" fontId="6" fillId="0" borderId="0" xfId="0" applyNumberFormat="1" applyFont="1"/>
    <xf numFmtId="164" fontId="6" fillId="2" borderId="3" xfId="0" applyNumberFormat="1" applyFont="1" applyFill="1" applyBorder="1"/>
    <xf numFmtId="164" fontId="6" fillId="2" borderId="0" xfId="0" applyNumberFormat="1" applyFont="1" applyFill="1"/>
    <xf numFmtId="9" fontId="11" fillId="2" borderId="0" xfId="1" applyFont="1" applyFill="1" applyBorder="1" applyAlignment="1">
      <alignment horizontal="center"/>
    </xf>
    <xf numFmtId="9" fontId="11" fillId="2" borderId="0" xfId="1" applyFont="1" applyFill="1" applyBorder="1"/>
    <xf numFmtId="164" fontId="11" fillId="2" borderId="0" xfId="0" applyNumberFormat="1" applyFont="1" applyFill="1"/>
    <xf numFmtId="4" fontId="7" fillId="2" borderId="0" xfId="0" applyNumberFormat="1" applyFont="1" applyFill="1"/>
    <xf numFmtId="164" fontId="7" fillId="0" borderId="0" xfId="0" applyNumberFormat="1" applyFont="1"/>
    <xf numFmtId="10" fontId="7" fillId="0" borderId="0" xfId="0" applyNumberFormat="1" applyFont="1"/>
    <xf numFmtId="164" fontId="6" fillId="2" borderId="4" xfId="0" applyNumberFormat="1" applyFont="1" applyFill="1" applyBorder="1"/>
    <xf numFmtId="10" fontId="3" fillId="0" borderId="0" xfId="0" applyNumberFormat="1" applyFont="1"/>
    <xf numFmtId="9" fontId="6" fillId="2" borderId="0" xfId="1" applyFont="1" applyFill="1" applyBorder="1"/>
    <xf numFmtId="164" fontId="7" fillId="2" borderId="6" xfId="0" applyNumberFormat="1" applyFont="1" applyFill="1" applyBorder="1"/>
    <xf numFmtId="164" fontId="7" fillId="2" borderId="0" xfId="0" applyNumberFormat="1" applyFont="1" applyFill="1"/>
    <xf numFmtId="9" fontId="10" fillId="2" borderId="0" xfId="1" applyFont="1" applyFill="1" applyBorder="1" applyAlignment="1">
      <alignment horizontal="center"/>
    </xf>
    <xf numFmtId="164" fontId="10" fillId="2" borderId="0" xfId="1" applyNumberFormat="1" applyFont="1" applyFill="1" applyBorder="1"/>
    <xf numFmtId="0" fontId="6" fillId="2" borderId="7" xfId="0" applyFont="1" applyFill="1" applyBorder="1"/>
    <xf numFmtId="164" fontId="11" fillId="2" borderId="0" xfId="0" applyNumberFormat="1" applyFont="1" applyFill="1" applyAlignment="1">
      <alignment horizontal="center"/>
    </xf>
    <xf numFmtId="0" fontId="7" fillId="2" borderId="0" xfId="0" applyFont="1" applyFill="1"/>
    <xf numFmtId="164" fontId="7" fillId="2" borderId="6" xfId="0" applyNumberFormat="1" applyFont="1" applyFill="1" applyBorder="1" applyAlignment="1">
      <alignment horizontal="center"/>
    </xf>
    <xf numFmtId="164" fontId="6" fillId="2" borderId="0" xfId="1" applyNumberFormat="1" applyFont="1" applyFill="1" applyBorder="1"/>
    <xf numFmtId="164" fontId="11" fillId="2" borderId="0" xfId="1" applyNumberFormat="1" applyFont="1" applyFill="1" applyBorder="1"/>
    <xf numFmtId="164" fontId="7" fillId="2" borderId="0" xfId="1" applyNumberFormat="1" applyFont="1" applyFill="1" applyBorder="1"/>
    <xf numFmtId="9" fontId="10" fillId="2" borderId="0" xfId="1" applyFont="1" applyFill="1" applyBorder="1" applyAlignment="1">
      <alignment horizontal="left"/>
    </xf>
    <xf numFmtId="164" fontId="12" fillId="2" borderId="0" xfId="0" applyNumberFormat="1" applyFont="1" applyFill="1"/>
    <xf numFmtId="164" fontId="13" fillId="2" borderId="0" xfId="0" applyNumberFormat="1" applyFont="1" applyFill="1" applyAlignment="1">
      <alignment horizontal="center"/>
    </xf>
    <xf numFmtId="0" fontId="14" fillId="2" borderId="0" xfId="0" applyFont="1" applyFill="1"/>
    <xf numFmtId="10" fontId="7" fillId="2" borderId="0" xfId="0" applyNumberFormat="1" applyFont="1" applyFill="1" applyAlignment="1">
      <alignment horizontal="center"/>
    </xf>
    <xf numFmtId="0" fontId="15" fillId="2" borderId="0" xfId="0" applyFont="1" applyFill="1"/>
    <xf numFmtId="0" fontId="14" fillId="0" borderId="0" xfId="0" applyFont="1"/>
    <xf numFmtId="164" fontId="6" fillId="0" borderId="4" xfId="0" applyNumberFormat="1" applyFont="1" applyBorder="1"/>
    <xf numFmtId="9" fontId="11" fillId="0" borderId="4" xfId="1" applyFont="1" applyFill="1" applyBorder="1" applyAlignment="1">
      <alignment horizontal="center"/>
    </xf>
    <xf numFmtId="165" fontId="6" fillId="0" borderId="4" xfId="1" applyNumberFormat="1" applyFont="1" applyFill="1" applyBorder="1"/>
    <xf numFmtId="0" fontId="16" fillId="0" borderId="0" xfId="0" applyFont="1"/>
    <xf numFmtId="164" fontId="7" fillId="0" borderId="6" xfId="0" applyNumberFormat="1" applyFont="1" applyBorder="1"/>
    <xf numFmtId="9" fontId="10" fillId="0" borderId="6" xfId="1" applyFont="1" applyFill="1" applyBorder="1" applyAlignment="1">
      <alignment horizontal="center"/>
    </xf>
    <xf numFmtId="165" fontId="7" fillId="0" borderId="6" xfId="1" applyNumberFormat="1" applyFont="1" applyFill="1" applyBorder="1"/>
    <xf numFmtId="4" fontId="10" fillId="2" borderId="0" xfId="1" applyNumberFormat="1" applyFont="1" applyFill="1" applyBorder="1"/>
    <xf numFmtId="9" fontId="10" fillId="2" borderId="0" xfId="1" applyFont="1" applyFill="1" applyBorder="1"/>
    <xf numFmtId="9" fontId="11" fillId="0" borderId="0" xfId="1" applyFont="1" applyFill="1" applyBorder="1"/>
    <xf numFmtId="0" fontId="7" fillId="2" borderId="7" xfId="0" applyFont="1" applyFill="1" applyBorder="1"/>
    <xf numFmtId="0" fontId="7" fillId="0" borderId="5" xfId="0" applyFont="1" applyBorder="1"/>
    <xf numFmtId="164" fontId="7" fillId="0" borderId="6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0" fontId="6" fillId="0" borderId="7" xfId="0" applyFont="1" applyBorder="1"/>
    <xf numFmtId="9" fontId="10" fillId="0" borderId="0" xfId="1" applyFont="1" applyFill="1" applyBorder="1"/>
    <xf numFmtId="9" fontId="7" fillId="2" borderId="0" xfId="1" applyFont="1" applyFill="1" applyBorder="1"/>
    <xf numFmtId="0" fontId="17" fillId="0" borderId="0" xfId="0" applyFont="1"/>
    <xf numFmtId="17" fontId="3" fillId="0" borderId="0" xfId="0" applyNumberFormat="1" applyFont="1"/>
    <xf numFmtId="0" fontId="3" fillId="0" borderId="0" xfId="0" applyFont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164" fontId="11" fillId="2" borderId="9" xfId="0" applyNumberFormat="1" applyFont="1" applyFill="1" applyBorder="1"/>
    <xf numFmtId="164" fontId="6" fillId="2" borderId="9" xfId="0" applyNumberFormat="1" applyFont="1" applyFill="1" applyBorder="1"/>
    <xf numFmtId="164" fontId="6" fillId="2" borderId="10" xfId="0" applyNumberFormat="1" applyFont="1" applyFill="1" applyBorder="1"/>
    <xf numFmtId="164" fontId="7" fillId="2" borderId="1" xfId="0" applyNumberFormat="1" applyFont="1" applyFill="1" applyBorder="1"/>
    <xf numFmtId="9" fontId="11" fillId="2" borderId="4" xfId="1" applyFont="1" applyFill="1" applyBorder="1" applyAlignment="1">
      <alignment horizontal="center"/>
    </xf>
    <xf numFmtId="9" fontId="10" fillId="2" borderId="6" xfId="1" applyFont="1" applyFill="1" applyBorder="1" applyAlignment="1">
      <alignment horizontal="center"/>
    </xf>
    <xf numFmtId="9" fontId="11" fillId="2" borderId="6" xfId="1" applyFont="1" applyFill="1" applyBorder="1" applyAlignment="1">
      <alignment horizontal="center"/>
    </xf>
    <xf numFmtId="0" fontId="7" fillId="2" borderId="6" xfId="0" applyFont="1" applyFill="1" applyBorder="1"/>
    <xf numFmtId="0" fontId="6" fillId="2" borderId="4" xfId="0" applyFont="1" applyFill="1" applyBorder="1"/>
    <xf numFmtId="0" fontId="11" fillId="2" borderId="4" xfId="0" applyFont="1" applyFill="1" applyBorder="1"/>
    <xf numFmtId="0" fontId="6" fillId="2" borderId="9" xfId="0" applyFont="1" applyFill="1" applyBorder="1"/>
    <xf numFmtId="0" fontId="7" fillId="0" borderId="6" xfId="0" applyFont="1" applyBorder="1"/>
    <xf numFmtId="0" fontId="6" fillId="0" borderId="4" xfId="0" applyFont="1" applyBorder="1"/>
    <xf numFmtId="0" fontId="7" fillId="0" borderId="1" xfId="0" applyFont="1" applyBorder="1"/>
    <xf numFmtId="0" fontId="5" fillId="2" borderId="0" xfId="0" applyFont="1" applyFill="1"/>
    <xf numFmtId="166" fontId="3" fillId="2" borderId="0" xfId="0" applyNumberFormat="1" applyFont="1" applyFill="1"/>
    <xf numFmtId="0" fontId="9" fillId="3" borderId="1" xfId="0" applyFont="1" applyFill="1" applyBorder="1" applyAlignment="1">
      <alignment horizontal="left"/>
    </xf>
    <xf numFmtId="164" fontId="9" fillId="3" borderId="2" xfId="0" applyNumberFormat="1" applyFont="1" applyFill="1" applyBorder="1" applyAlignment="1">
      <alignment horizontal="center"/>
    </xf>
    <xf numFmtId="164" fontId="7" fillId="3" borderId="2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8" xfId="0" applyNumberFormat="1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164" fontId="7" fillId="3" borderId="6" xfId="0" applyNumberFormat="1" applyFont="1" applyFill="1" applyBorder="1"/>
    <xf numFmtId="164" fontId="7" fillId="3" borderId="1" xfId="0" applyNumberFormat="1" applyFont="1" applyFill="1" applyBorder="1"/>
    <xf numFmtId="9" fontId="10" fillId="3" borderId="6" xfId="1" applyFont="1" applyFill="1" applyBorder="1" applyAlignment="1">
      <alignment horizontal="center"/>
    </xf>
    <xf numFmtId="164" fontId="7" fillId="3" borderId="6" xfId="0" applyNumberFormat="1" applyFont="1" applyFill="1" applyBorder="1" applyAlignment="1">
      <alignment horizontal="center"/>
    </xf>
    <xf numFmtId="164" fontId="4" fillId="2" borderId="0" xfId="0" applyNumberFormat="1" applyFont="1" applyFill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01CCC9-00F1-4CA2-A607-96992E62B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D488E413-3CAE-4550-BD10-EBFEA05AA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391F742-DDCC-47D0-8DCD-C86A83CCE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990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AFF98527-7AEE-44E3-8776-2FC8843FA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FC2EB6FE-B1D1-4046-9F6D-113CC0A79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6</xdr:row>
      <xdr:rowOff>66675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D1AE6E96-D80B-4FE3-950E-027B2F3AA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1114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6</xdr:row>
      <xdr:rowOff>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223B0351-CF73-4B86-BD63-D2FBC3076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1047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6</xdr:row>
      <xdr:rowOff>123825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AE84CD68-98DB-41B9-B331-D42160781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1171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133350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8D6ACD66-13F4-4575-807C-CE492632A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990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3E041F1C-71FA-4737-9856-C402B1B45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4ADC09FA-B818-4E18-8F01-E01CB0B41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6</xdr:row>
      <xdr:rowOff>66675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6E92C14C-C067-4F7A-8A4E-794A4609F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1114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6</xdr:row>
      <xdr:rowOff>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756B9EDE-C967-49C7-B550-DF0F9D27C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1047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6</xdr:row>
      <xdr:rowOff>123825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4B8BA880-F92E-406A-B43D-3647B1F7D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1171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133350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1D91E47E-B7C0-4D75-9949-0E5989F62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990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E7432508-4BDB-40EB-AEE0-F0863236A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219BB363-9960-4449-A938-37C34906E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6</xdr:row>
      <xdr:rowOff>66675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E57B0052-8D8B-400C-AE1C-5A8D5FB9E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1114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6</xdr:row>
      <xdr:rowOff>0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9E296C39-9E0D-452A-AD2B-50691C9B6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1047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6</xdr:row>
      <xdr:rowOff>123825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B4DEE1FD-EBC6-4D31-8721-313580975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1171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133350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6225B362-CA79-4DFB-9A8F-954502789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990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95250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D3E8DF5B-C5FD-4624-8742-6AD34FEB0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95250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398F248B-E0D9-43BE-B14D-0A9302CC6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38100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294758A6-745A-4E13-886C-A72EAF1E1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95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5</xdr:row>
      <xdr:rowOff>66675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EA0C9F4A-A6AD-4448-912C-67D2055C2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923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5</xdr:row>
      <xdr:rowOff>95250</xdr:rowOff>
    </xdr:to>
    <xdr:pic>
      <xdr:nvPicPr>
        <xdr:cNvPr id="27" name="Picture 1">
          <a:extLst>
            <a:ext uri="{FF2B5EF4-FFF2-40B4-BE49-F238E27FC236}">
              <a16:creationId xmlns:a16="http://schemas.microsoft.com/office/drawing/2014/main" id="{CC4D011A-CF58-4285-B755-F58306FBB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19050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DFF3E77D-CFED-457B-901A-9617683F5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76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95250</xdr:rowOff>
    </xdr:to>
    <xdr:pic>
      <xdr:nvPicPr>
        <xdr:cNvPr id="29" name="Picture 1">
          <a:extLst>
            <a:ext uri="{FF2B5EF4-FFF2-40B4-BE49-F238E27FC236}">
              <a16:creationId xmlns:a16="http://schemas.microsoft.com/office/drawing/2014/main" id="{3F4F93AE-C98B-4A95-831A-6FF4DE2BB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95250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84EB2BE9-212F-4B44-8C85-31A9ACE75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38100</xdr:rowOff>
    </xdr:to>
    <xdr:pic>
      <xdr:nvPicPr>
        <xdr:cNvPr id="31" name="Picture 1">
          <a:extLst>
            <a:ext uri="{FF2B5EF4-FFF2-40B4-BE49-F238E27FC236}">
              <a16:creationId xmlns:a16="http://schemas.microsoft.com/office/drawing/2014/main" id="{C5A09215-9513-464D-91D0-A395C2880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95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5</xdr:row>
      <xdr:rowOff>66675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F5B9B9F9-1F66-4ABA-A93A-06021A91E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923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5</xdr:row>
      <xdr:rowOff>95250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id="{5E83A07E-DD56-47F3-8E82-18A84C775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19050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E1B5C192-0F1F-424F-B0C5-78592E84B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76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9525</xdr:rowOff>
    </xdr:to>
    <xdr:pic>
      <xdr:nvPicPr>
        <xdr:cNvPr id="35" name="Picture 1">
          <a:extLst>
            <a:ext uri="{FF2B5EF4-FFF2-40B4-BE49-F238E27FC236}">
              <a16:creationId xmlns:a16="http://schemas.microsoft.com/office/drawing/2014/main" id="{99F0A33E-1974-4034-AED6-17691ABDD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866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9525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558AEFE1-5BBC-4B79-8B94-C3F2A9BE5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866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104775</xdr:rowOff>
    </xdr:to>
    <xdr:pic>
      <xdr:nvPicPr>
        <xdr:cNvPr id="37" name="Picture 1">
          <a:extLst>
            <a:ext uri="{FF2B5EF4-FFF2-40B4-BE49-F238E27FC236}">
              <a16:creationId xmlns:a16="http://schemas.microsoft.com/office/drawing/2014/main" id="{80A0C1DE-74E0-4CAE-8812-378CDB1E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133350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8C4AD6-9F3B-46E4-902B-3BA3DC979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161925</xdr:rowOff>
    </xdr:to>
    <xdr:pic>
      <xdr:nvPicPr>
        <xdr:cNvPr id="39" name="Picture 1">
          <a:extLst>
            <a:ext uri="{FF2B5EF4-FFF2-40B4-BE49-F238E27FC236}">
              <a16:creationId xmlns:a16="http://schemas.microsoft.com/office/drawing/2014/main" id="{3F92CC91-DA14-4693-AB1F-FF635D34F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8286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114300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B28AAB32-E6CE-4D50-AD6C-35C575C78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81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41" name="Picture 1">
          <a:extLst>
            <a:ext uri="{FF2B5EF4-FFF2-40B4-BE49-F238E27FC236}">
              <a16:creationId xmlns:a16="http://schemas.microsoft.com/office/drawing/2014/main" id="{3FD383E0-EFAA-4398-8578-6FC989184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E59AC169-4BAE-417F-AB90-D29FA5C89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43" name="Picture 1">
          <a:extLst>
            <a:ext uri="{FF2B5EF4-FFF2-40B4-BE49-F238E27FC236}">
              <a16:creationId xmlns:a16="http://schemas.microsoft.com/office/drawing/2014/main" id="{B4ABDD5E-52A7-429A-B5F7-FA6D5A2E6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104775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F98E41C4-0AAA-4A36-B4A6-E42DFFA8E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45" name="Picture 1">
          <a:extLst>
            <a:ext uri="{FF2B5EF4-FFF2-40B4-BE49-F238E27FC236}">
              <a16:creationId xmlns:a16="http://schemas.microsoft.com/office/drawing/2014/main" id="{0F58F1E3-E6B1-4840-B6B8-B0AC879FB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28575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56C2415E-88DD-4A3C-ABB3-FBBC532A1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47" name="Picture 1">
          <a:extLst>
            <a:ext uri="{FF2B5EF4-FFF2-40B4-BE49-F238E27FC236}">
              <a16:creationId xmlns:a16="http://schemas.microsoft.com/office/drawing/2014/main" id="{BA61FBDC-05E5-4BB5-A734-DC5A8AB7B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C91A3212-71C8-454D-873B-495573982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49" name="Picture 1">
          <a:extLst>
            <a:ext uri="{FF2B5EF4-FFF2-40B4-BE49-F238E27FC236}">
              <a16:creationId xmlns:a16="http://schemas.microsoft.com/office/drawing/2014/main" id="{0834743C-F455-45F3-B1CF-995D1C389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104775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E7030371-CF67-4035-8B3A-9011B9765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51" name="Picture 1">
          <a:extLst>
            <a:ext uri="{FF2B5EF4-FFF2-40B4-BE49-F238E27FC236}">
              <a16:creationId xmlns:a16="http://schemas.microsoft.com/office/drawing/2014/main" id="{737B70EA-F7BC-459E-83ED-5C6B178E0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28575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27EBBF4A-BC41-453A-9C48-D6D61F0B6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53" name="Picture 1">
          <a:extLst>
            <a:ext uri="{FF2B5EF4-FFF2-40B4-BE49-F238E27FC236}">
              <a16:creationId xmlns:a16="http://schemas.microsoft.com/office/drawing/2014/main" id="{49BF040B-D534-4346-AE8F-EE37D9836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AE6302D1-DBAB-41BD-AFE8-111FBEF34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55" name="Picture 1">
          <a:extLst>
            <a:ext uri="{FF2B5EF4-FFF2-40B4-BE49-F238E27FC236}">
              <a16:creationId xmlns:a16="http://schemas.microsoft.com/office/drawing/2014/main" id="{62CCA898-66DF-4CEF-AC10-56CF71033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104775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AE47B4E2-B2E5-4859-951A-3D0E4F650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57" name="Picture 1">
          <a:extLst>
            <a:ext uri="{FF2B5EF4-FFF2-40B4-BE49-F238E27FC236}">
              <a16:creationId xmlns:a16="http://schemas.microsoft.com/office/drawing/2014/main" id="{EB815F1E-825C-4727-AF24-8C3FC036E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28575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9A13917C-3C70-45EB-BA71-557E60E1E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59" name="Picture 1">
          <a:extLst>
            <a:ext uri="{FF2B5EF4-FFF2-40B4-BE49-F238E27FC236}">
              <a16:creationId xmlns:a16="http://schemas.microsoft.com/office/drawing/2014/main" id="{7F1266E1-E973-49E1-BF96-6CF27DF54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9139F100-C324-4EE1-AA1E-1A231E807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61" name="Picture 1">
          <a:extLst>
            <a:ext uri="{FF2B5EF4-FFF2-40B4-BE49-F238E27FC236}">
              <a16:creationId xmlns:a16="http://schemas.microsoft.com/office/drawing/2014/main" id="{A3CA4043-776D-43FA-B5E3-5B7FC822E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104775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C946E71B-EFEA-4B1F-9F8C-0E79EE9F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63" name="Picture 1">
          <a:extLst>
            <a:ext uri="{FF2B5EF4-FFF2-40B4-BE49-F238E27FC236}">
              <a16:creationId xmlns:a16="http://schemas.microsoft.com/office/drawing/2014/main" id="{C6454D5A-EEAD-4098-9DA4-821DD36E6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28575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617ED525-BB01-4D92-A513-D68090B5E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65" name="Picture 1">
          <a:extLst>
            <a:ext uri="{FF2B5EF4-FFF2-40B4-BE49-F238E27FC236}">
              <a16:creationId xmlns:a16="http://schemas.microsoft.com/office/drawing/2014/main" id="{33C2889C-0F81-4A03-B718-2BBD28533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1A21755B-E057-40CA-B673-3FAD50F0D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67" name="Picture 1">
          <a:extLst>
            <a:ext uri="{FF2B5EF4-FFF2-40B4-BE49-F238E27FC236}">
              <a16:creationId xmlns:a16="http://schemas.microsoft.com/office/drawing/2014/main" id="{E0996AC1-BEB9-4A04-AFAA-23F3BC9AA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104775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485F128D-C2BC-4307-A8ED-29CFF54C9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69" name="Picture 1">
          <a:extLst>
            <a:ext uri="{FF2B5EF4-FFF2-40B4-BE49-F238E27FC236}">
              <a16:creationId xmlns:a16="http://schemas.microsoft.com/office/drawing/2014/main" id="{47D06A5A-614E-42D9-98C3-62EA89F52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9525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A31AB4C7-D649-4C4E-9D3F-186F5C149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71" name="Picture 1">
          <a:extLst>
            <a:ext uri="{FF2B5EF4-FFF2-40B4-BE49-F238E27FC236}">
              <a16:creationId xmlns:a16="http://schemas.microsoft.com/office/drawing/2014/main" id="{DADC0B3B-2FF2-409E-9D6B-397CFCDDF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D7E92EBC-D337-4073-B61A-C0B45A405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73" name="Picture 1">
          <a:extLst>
            <a:ext uri="{FF2B5EF4-FFF2-40B4-BE49-F238E27FC236}">
              <a16:creationId xmlns:a16="http://schemas.microsoft.com/office/drawing/2014/main" id="{74B21243-DE10-43E1-BB72-FDC2DD35F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104775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1FE9EB65-66DC-41FA-BC76-993555492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75" name="Picture 1">
          <a:extLst>
            <a:ext uri="{FF2B5EF4-FFF2-40B4-BE49-F238E27FC236}">
              <a16:creationId xmlns:a16="http://schemas.microsoft.com/office/drawing/2014/main" id="{596784A1-9388-4E0E-ABB2-8A1349FBD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9525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2416ECA-3933-40DE-A01F-990E158BF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77" name="Picture 1">
          <a:extLst>
            <a:ext uri="{FF2B5EF4-FFF2-40B4-BE49-F238E27FC236}">
              <a16:creationId xmlns:a16="http://schemas.microsoft.com/office/drawing/2014/main" id="{395B7903-7099-4906-B335-F251037D4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9ADDD4D-2D8B-474E-A492-193963386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79" name="Picture 1">
          <a:extLst>
            <a:ext uri="{FF2B5EF4-FFF2-40B4-BE49-F238E27FC236}">
              <a16:creationId xmlns:a16="http://schemas.microsoft.com/office/drawing/2014/main" id="{6818B1EB-BA74-4F02-8630-0BD735D72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104775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E78CD5FD-0F87-4AE2-9773-0B00D586F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81" name="Picture 1">
          <a:extLst>
            <a:ext uri="{FF2B5EF4-FFF2-40B4-BE49-F238E27FC236}">
              <a16:creationId xmlns:a16="http://schemas.microsoft.com/office/drawing/2014/main" id="{6ECD923E-AF31-4F1E-9718-9336F8088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9525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55605103-47C8-4674-92BD-6B879B676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83" name="Picture 1">
          <a:extLst>
            <a:ext uri="{FF2B5EF4-FFF2-40B4-BE49-F238E27FC236}">
              <a16:creationId xmlns:a16="http://schemas.microsoft.com/office/drawing/2014/main" id="{E3BAA822-7343-48EC-97FC-21B719E81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50975067-E2E4-4F37-BC1A-3AC5FC584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85" name="Picture 1">
          <a:extLst>
            <a:ext uri="{FF2B5EF4-FFF2-40B4-BE49-F238E27FC236}">
              <a16:creationId xmlns:a16="http://schemas.microsoft.com/office/drawing/2014/main" id="{BFA0C95E-8AA0-4F9A-A63A-CAF14B6B6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47625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F98ED387-37B3-46C4-840D-94DB26421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87" name="Picture 1">
          <a:extLst>
            <a:ext uri="{FF2B5EF4-FFF2-40B4-BE49-F238E27FC236}">
              <a16:creationId xmlns:a16="http://schemas.microsoft.com/office/drawing/2014/main" id="{44B703E8-DD13-4CDC-B34F-50646D6AC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9525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87EAED03-9BCF-48BC-9BE9-0AFE74F9C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89" name="Picture 1">
          <a:extLst>
            <a:ext uri="{FF2B5EF4-FFF2-40B4-BE49-F238E27FC236}">
              <a16:creationId xmlns:a16="http://schemas.microsoft.com/office/drawing/2014/main" id="{DBF21BDE-4D0D-4EB4-AEDD-AC1DC0540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340ED4CD-FFC9-44A9-8D39-81E7127B0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91" name="Picture 1">
          <a:extLst>
            <a:ext uri="{FF2B5EF4-FFF2-40B4-BE49-F238E27FC236}">
              <a16:creationId xmlns:a16="http://schemas.microsoft.com/office/drawing/2014/main" id="{A4FA5E7C-1845-4F9E-90D9-528023DDC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47625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CCF26C76-C4C7-4324-96D6-44C5A0335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93" name="Picture 1">
          <a:extLst>
            <a:ext uri="{FF2B5EF4-FFF2-40B4-BE49-F238E27FC236}">
              <a16:creationId xmlns:a16="http://schemas.microsoft.com/office/drawing/2014/main" id="{E2ED3564-3625-41C9-ABEB-8896EC14C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9525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813E022C-E227-49EF-A241-E5D0FA8CE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95" name="Picture 1">
          <a:extLst>
            <a:ext uri="{FF2B5EF4-FFF2-40B4-BE49-F238E27FC236}">
              <a16:creationId xmlns:a16="http://schemas.microsoft.com/office/drawing/2014/main" id="{5C271160-E7BD-423D-A0F5-5544B315C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91F852CB-B00D-4F44-8DD5-E033D5A8F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97" name="Picture 1">
          <a:extLst>
            <a:ext uri="{FF2B5EF4-FFF2-40B4-BE49-F238E27FC236}">
              <a16:creationId xmlns:a16="http://schemas.microsoft.com/office/drawing/2014/main" id="{A598D8E7-1784-4D92-A3CC-D385024AC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47625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9835DF41-31FB-47CE-9C1A-7DF5670EC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99" name="Picture 1">
          <a:extLst>
            <a:ext uri="{FF2B5EF4-FFF2-40B4-BE49-F238E27FC236}">
              <a16:creationId xmlns:a16="http://schemas.microsoft.com/office/drawing/2014/main" id="{76EFFC75-C8AF-4CC4-B676-5FAA8E69E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01" name="Picture 1">
          <a:extLst>
            <a:ext uri="{FF2B5EF4-FFF2-40B4-BE49-F238E27FC236}">
              <a16:creationId xmlns:a16="http://schemas.microsoft.com/office/drawing/2014/main" id="{99207A9A-C00C-484E-82A5-4BD2F4F3A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C1E26A40-7F82-443B-86AF-DABC79FF7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123825</xdr:rowOff>
    </xdr:to>
    <xdr:pic>
      <xdr:nvPicPr>
        <xdr:cNvPr id="103" name="Picture 1">
          <a:extLst>
            <a:ext uri="{FF2B5EF4-FFF2-40B4-BE49-F238E27FC236}">
              <a16:creationId xmlns:a16="http://schemas.microsoft.com/office/drawing/2014/main" id="{28F1AF4B-E2CC-4501-845A-9CEC10905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40</xdr:row>
      <xdr:rowOff>57150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CAE2B96E-EC41-496C-8F0C-0041FE9F8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40</xdr:row>
      <xdr:rowOff>161925</xdr:rowOff>
    </xdr:to>
    <xdr:pic>
      <xdr:nvPicPr>
        <xdr:cNvPr id="105" name="Picture 1">
          <a:extLst>
            <a:ext uri="{FF2B5EF4-FFF2-40B4-BE49-F238E27FC236}">
              <a16:creationId xmlns:a16="http://schemas.microsoft.com/office/drawing/2014/main" id="{D02EEE29-70F2-4562-BF97-400D8E062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66675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1024E3DA-63B0-4393-9E69-705F2A780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07" name="Picture 1">
          <a:extLst>
            <a:ext uri="{FF2B5EF4-FFF2-40B4-BE49-F238E27FC236}">
              <a16:creationId xmlns:a16="http://schemas.microsoft.com/office/drawing/2014/main" id="{05D71DE7-ECBE-42C3-83BE-A7A4237FD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EA6F6531-C34F-4387-9806-2252464FA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123825</xdr:rowOff>
    </xdr:to>
    <xdr:pic>
      <xdr:nvPicPr>
        <xdr:cNvPr id="109" name="Picture 1">
          <a:extLst>
            <a:ext uri="{FF2B5EF4-FFF2-40B4-BE49-F238E27FC236}">
              <a16:creationId xmlns:a16="http://schemas.microsoft.com/office/drawing/2014/main" id="{36D8D4B1-BD56-4BEA-A402-02EFFE1E9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40</xdr:row>
      <xdr:rowOff>57150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2F99AEC1-D940-47A5-8E69-D67776F44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40</xdr:row>
      <xdr:rowOff>161925</xdr:rowOff>
    </xdr:to>
    <xdr:pic>
      <xdr:nvPicPr>
        <xdr:cNvPr id="111" name="Picture 1">
          <a:extLst>
            <a:ext uri="{FF2B5EF4-FFF2-40B4-BE49-F238E27FC236}">
              <a16:creationId xmlns:a16="http://schemas.microsoft.com/office/drawing/2014/main" id="{0FBC365A-7439-4CE9-920C-FC20AB101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66675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34D0D424-EA81-4356-9FEB-494BAD6F3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13" name="Picture 1">
          <a:extLst>
            <a:ext uri="{FF2B5EF4-FFF2-40B4-BE49-F238E27FC236}">
              <a16:creationId xmlns:a16="http://schemas.microsoft.com/office/drawing/2014/main" id="{2E407827-0B22-417E-8422-5C9439AF2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49A9CC7F-FD35-4FAE-81AD-9870EA406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123825</xdr:rowOff>
    </xdr:to>
    <xdr:pic>
      <xdr:nvPicPr>
        <xdr:cNvPr id="115" name="Picture 1">
          <a:extLst>
            <a:ext uri="{FF2B5EF4-FFF2-40B4-BE49-F238E27FC236}">
              <a16:creationId xmlns:a16="http://schemas.microsoft.com/office/drawing/2014/main" id="{1D49A763-F1C1-486D-A166-235C899B2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40</xdr:row>
      <xdr:rowOff>57150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B2C69410-AB40-4294-80DA-5873E86F4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40</xdr:row>
      <xdr:rowOff>161925</xdr:rowOff>
    </xdr:to>
    <xdr:pic>
      <xdr:nvPicPr>
        <xdr:cNvPr id="117" name="Picture 1">
          <a:extLst>
            <a:ext uri="{FF2B5EF4-FFF2-40B4-BE49-F238E27FC236}">
              <a16:creationId xmlns:a16="http://schemas.microsoft.com/office/drawing/2014/main" id="{7997692C-B29E-4186-9B50-D3A636318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66675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B7FD46BC-2EE9-461C-A5C6-5F0BB3ABE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19" name="Picture 1">
          <a:extLst>
            <a:ext uri="{FF2B5EF4-FFF2-40B4-BE49-F238E27FC236}">
              <a16:creationId xmlns:a16="http://schemas.microsoft.com/office/drawing/2014/main" id="{D0A0CCC1-AF15-4CE7-9820-656CF220F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3F98D7D8-377D-45C1-91EB-AFB82B1B0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123825</xdr:rowOff>
    </xdr:to>
    <xdr:pic>
      <xdr:nvPicPr>
        <xdr:cNvPr id="121" name="Picture 1">
          <a:extLst>
            <a:ext uri="{FF2B5EF4-FFF2-40B4-BE49-F238E27FC236}">
              <a16:creationId xmlns:a16="http://schemas.microsoft.com/office/drawing/2014/main" id="{6199247A-FECA-40D1-BE0F-DFFCAFC58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40</xdr:row>
      <xdr:rowOff>57150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574D8998-EFFF-4B7F-BF5B-0F6AD555D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40</xdr:row>
      <xdr:rowOff>161925</xdr:rowOff>
    </xdr:to>
    <xdr:pic>
      <xdr:nvPicPr>
        <xdr:cNvPr id="123" name="Picture 1">
          <a:extLst>
            <a:ext uri="{FF2B5EF4-FFF2-40B4-BE49-F238E27FC236}">
              <a16:creationId xmlns:a16="http://schemas.microsoft.com/office/drawing/2014/main" id="{8C28ED9E-89F3-443D-9C2D-32CF44E11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66675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722E4CE6-5686-4899-889F-15BB7CC40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104775</xdr:rowOff>
    </xdr:to>
    <xdr:pic>
      <xdr:nvPicPr>
        <xdr:cNvPr id="125" name="Picture 1">
          <a:extLst>
            <a:ext uri="{FF2B5EF4-FFF2-40B4-BE49-F238E27FC236}">
              <a16:creationId xmlns:a16="http://schemas.microsoft.com/office/drawing/2014/main" id="{B6CD8719-70DB-4A8C-809D-DA4425FE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104775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569FDD37-A1F3-4A58-81FA-D4CBB6CF5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76200</xdr:rowOff>
    </xdr:to>
    <xdr:pic>
      <xdr:nvPicPr>
        <xdr:cNvPr id="127" name="Picture 1">
          <a:extLst>
            <a:ext uri="{FF2B5EF4-FFF2-40B4-BE49-F238E27FC236}">
              <a16:creationId xmlns:a16="http://schemas.microsoft.com/office/drawing/2014/main" id="{7845E307-7C52-45B1-816D-2FF88AC39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104775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F0836CE9-4681-495D-8797-A661ED97F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161925</xdr:rowOff>
    </xdr:to>
    <xdr:pic>
      <xdr:nvPicPr>
        <xdr:cNvPr id="129" name="Picture 1">
          <a:extLst>
            <a:ext uri="{FF2B5EF4-FFF2-40B4-BE49-F238E27FC236}">
              <a16:creationId xmlns:a16="http://schemas.microsoft.com/office/drawing/2014/main" id="{A264C791-CBE1-4BC9-B2C4-5E5215ADE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542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76200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81537D11-DBC1-4531-9153-60B5C731F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104775</xdr:rowOff>
    </xdr:to>
    <xdr:pic>
      <xdr:nvPicPr>
        <xdr:cNvPr id="131" name="Picture 1">
          <a:extLst>
            <a:ext uri="{FF2B5EF4-FFF2-40B4-BE49-F238E27FC236}">
              <a16:creationId xmlns:a16="http://schemas.microsoft.com/office/drawing/2014/main" id="{BC98899C-20BF-45CD-97AA-E67167FB2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104775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B7EA1A39-D4C3-44F8-916B-568AB84E9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76200</xdr:rowOff>
    </xdr:to>
    <xdr:pic>
      <xdr:nvPicPr>
        <xdr:cNvPr id="133" name="Picture 1">
          <a:extLst>
            <a:ext uri="{FF2B5EF4-FFF2-40B4-BE49-F238E27FC236}">
              <a16:creationId xmlns:a16="http://schemas.microsoft.com/office/drawing/2014/main" id="{2F31184B-A521-4C17-9930-97D5E6607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104775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531D77D2-3EC1-4C00-AFBD-C5ADC5E4C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161925</xdr:rowOff>
    </xdr:to>
    <xdr:pic>
      <xdr:nvPicPr>
        <xdr:cNvPr id="135" name="Picture 1">
          <a:extLst>
            <a:ext uri="{FF2B5EF4-FFF2-40B4-BE49-F238E27FC236}">
              <a16:creationId xmlns:a16="http://schemas.microsoft.com/office/drawing/2014/main" id="{F0811F1A-64C7-4A1A-A1EE-70F5C5CE2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542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76200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D3F4E6C5-350D-4820-8B88-03AED23D1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76200</xdr:rowOff>
    </xdr:to>
    <xdr:pic>
      <xdr:nvPicPr>
        <xdr:cNvPr id="137" name="Picture 1">
          <a:extLst>
            <a:ext uri="{FF2B5EF4-FFF2-40B4-BE49-F238E27FC236}">
              <a16:creationId xmlns:a16="http://schemas.microsoft.com/office/drawing/2014/main" id="{34F991B3-DD3B-4362-9F15-C50C7D385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76200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9F3187F9-C535-40DB-8EA8-040A743C1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39" name="Picture 1">
          <a:extLst>
            <a:ext uri="{FF2B5EF4-FFF2-40B4-BE49-F238E27FC236}">
              <a16:creationId xmlns:a16="http://schemas.microsoft.com/office/drawing/2014/main" id="{19AFB19F-5F54-4E9F-B1DF-2B415884C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28575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F852B453-2F00-4C4F-91D4-14E23B1EF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9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41" name="Picture 1">
          <a:extLst>
            <a:ext uri="{FF2B5EF4-FFF2-40B4-BE49-F238E27FC236}">
              <a16:creationId xmlns:a16="http://schemas.microsoft.com/office/drawing/2014/main" id="{913D577A-E2DA-4256-84BD-7DA2CAEAE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28575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298A6903-95B8-4973-A990-0207AB29C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409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43" name="Picture 1">
          <a:extLst>
            <a:ext uri="{FF2B5EF4-FFF2-40B4-BE49-F238E27FC236}">
              <a16:creationId xmlns:a16="http://schemas.microsoft.com/office/drawing/2014/main" id="{09D4F2F0-22EC-4BFD-B6A0-D678079E5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D93B00DA-24E1-4075-9B5D-820DFA9E8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45" name="Picture 1">
          <a:extLst>
            <a:ext uri="{FF2B5EF4-FFF2-40B4-BE49-F238E27FC236}">
              <a16:creationId xmlns:a16="http://schemas.microsoft.com/office/drawing/2014/main" id="{45436E4D-8344-461F-8EE4-D547F774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BC6F01FC-A9E6-4FB9-B60A-AF1F83E2C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47" name="Picture 1">
          <a:extLst>
            <a:ext uri="{FF2B5EF4-FFF2-40B4-BE49-F238E27FC236}">
              <a16:creationId xmlns:a16="http://schemas.microsoft.com/office/drawing/2014/main" id="{6AE93E35-A4CC-4385-A009-D4C09BE0D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1C9B1990-DB05-4A84-85E1-DD6B1CF6C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49" name="Picture 1">
          <a:extLst>
            <a:ext uri="{FF2B5EF4-FFF2-40B4-BE49-F238E27FC236}">
              <a16:creationId xmlns:a16="http://schemas.microsoft.com/office/drawing/2014/main" id="{A4FE510C-8C65-4E74-9138-4127A997D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E8B53B61-3C2B-4D6D-8B66-994ECBC6F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51" name="Picture 1">
          <a:extLst>
            <a:ext uri="{FF2B5EF4-FFF2-40B4-BE49-F238E27FC236}">
              <a16:creationId xmlns:a16="http://schemas.microsoft.com/office/drawing/2014/main" id="{ACE904B1-C37D-4F55-9D35-7445CDED3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C5766F34-82FF-44CB-AF42-875E2BE73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53" name="Picture 1">
          <a:extLst>
            <a:ext uri="{FF2B5EF4-FFF2-40B4-BE49-F238E27FC236}">
              <a16:creationId xmlns:a16="http://schemas.microsoft.com/office/drawing/2014/main" id="{18909324-8B61-4793-A074-E6F0888A5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A682C341-7F38-432F-A799-1DA7D19EA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55" name="Picture 1">
          <a:extLst>
            <a:ext uri="{FF2B5EF4-FFF2-40B4-BE49-F238E27FC236}">
              <a16:creationId xmlns:a16="http://schemas.microsoft.com/office/drawing/2014/main" id="{3B73A6DE-C6F1-4C6F-BB4E-7483C3C7A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A20F0C8C-6D9C-4161-BDAA-5AABEE98F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57" name="Picture 1">
          <a:extLst>
            <a:ext uri="{FF2B5EF4-FFF2-40B4-BE49-F238E27FC236}">
              <a16:creationId xmlns:a16="http://schemas.microsoft.com/office/drawing/2014/main" id="{B743ACCE-41D1-4431-A60E-E1506CF8E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72347D2A-DA06-40BC-9A9B-3BEDB7ADF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59" name="Picture 1">
          <a:extLst>
            <a:ext uri="{FF2B5EF4-FFF2-40B4-BE49-F238E27FC236}">
              <a16:creationId xmlns:a16="http://schemas.microsoft.com/office/drawing/2014/main" id="{FA3BBE5C-CFCA-4B50-82E1-247054491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1DCD1AF6-B64E-4C73-B1B9-DF8187BCC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61" name="Picture 1">
          <a:extLst>
            <a:ext uri="{FF2B5EF4-FFF2-40B4-BE49-F238E27FC236}">
              <a16:creationId xmlns:a16="http://schemas.microsoft.com/office/drawing/2014/main" id="{6A89B4E5-E264-4D06-8BC6-1658F8CF1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FF780969-A0D1-4811-8FA0-6AF35C91C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63" name="Picture 1">
          <a:extLst>
            <a:ext uri="{FF2B5EF4-FFF2-40B4-BE49-F238E27FC236}">
              <a16:creationId xmlns:a16="http://schemas.microsoft.com/office/drawing/2014/main" id="{01ECB428-C3C2-458F-A5CC-7000BA27C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25CF9861-E10F-40C2-8D57-ED6264D05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65" name="Picture 1">
          <a:extLst>
            <a:ext uri="{FF2B5EF4-FFF2-40B4-BE49-F238E27FC236}">
              <a16:creationId xmlns:a16="http://schemas.microsoft.com/office/drawing/2014/main" id="{1CE703EC-8050-4967-9FFA-486104375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8F033FF8-0555-4C9D-9C01-A79739773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67" name="Picture 1">
          <a:extLst>
            <a:ext uri="{FF2B5EF4-FFF2-40B4-BE49-F238E27FC236}">
              <a16:creationId xmlns:a16="http://schemas.microsoft.com/office/drawing/2014/main" id="{24112F54-BF0C-4416-B005-F6553A29D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B671C093-549B-47B2-AD88-B56032D0E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69" name="Picture 1">
          <a:extLst>
            <a:ext uri="{FF2B5EF4-FFF2-40B4-BE49-F238E27FC236}">
              <a16:creationId xmlns:a16="http://schemas.microsoft.com/office/drawing/2014/main" id="{9E510C5B-A4C2-440A-963D-F84F0DF8D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1BB4F84E-55E8-4D01-B2BA-BB368E00D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71" name="Picture 1">
          <a:extLst>
            <a:ext uri="{FF2B5EF4-FFF2-40B4-BE49-F238E27FC236}">
              <a16:creationId xmlns:a16="http://schemas.microsoft.com/office/drawing/2014/main" id="{155F43F7-B797-4460-BB44-A8643A96C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37FF9136-6F88-4848-A3C0-12CF8DBB4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73" name="Picture 1">
          <a:extLst>
            <a:ext uri="{FF2B5EF4-FFF2-40B4-BE49-F238E27FC236}">
              <a16:creationId xmlns:a16="http://schemas.microsoft.com/office/drawing/2014/main" id="{A3D7E86D-4C64-45A5-B04B-52769B83A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167921B6-C012-4A08-BC46-38995FE51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75" name="Picture 1">
          <a:extLst>
            <a:ext uri="{FF2B5EF4-FFF2-40B4-BE49-F238E27FC236}">
              <a16:creationId xmlns:a16="http://schemas.microsoft.com/office/drawing/2014/main" id="{BD216E2C-4F9B-4F86-90F0-E55A9FC29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56055791-CC60-4430-9723-6A6DAC902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77" name="Picture 1">
          <a:extLst>
            <a:ext uri="{FF2B5EF4-FFF2-40B4-BE49-F238E27FC236}">
              <a16:creationId xmlns:a16="http://schemas.microsoft.com/office/drawing/2014/main" id="{BB8D223B-C0D8-4097-958A-F1EAE566D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53AF0E9B-074B-43B2-A9E2-343FA6EE1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79" name="Picture 1">
          <a:extLst>
            <a:ext uri="{FF2B5EF4-FFF2-40B4-BE49-F238E27FC236}">
              <a16:creationId xmlns:a16="http://schemas.microsoft.com/office/drawing/2014/main" id="{4EE50ACF-C83E-4D36-B91A-F0E7E5F7C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83B53605-D363-456A-9AA9-E1D6152E8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81" name="Picture 1">
          <a:extLst>
            <a:ext uri="{FF2B5EF4-FFF2-40B4-BE49-F238E27FC236}">
              <a16:creationId xmlns:a16="http://schemas.microsoft.com/office/drawing/2014/main" id="{F8BE1ABE-A5D0-45C2-9A11-2D99E5603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AFE1A8DF-37BE-4B3C-A5BF-EE3C7251C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83" name="Picture 1">
          <a:extLst>
            <a:ext uri="{FF2B5EF4-FFF2-40B4-BE49-F238E27FC236}">
              <a16:creationId xmlns:a16="http://schemas.microsoft.com/office/drawing/2014/main" id="{17A27668-409B-4BA7-B30E-866988DB7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39B70BA0-C841-42AA-BE01-E9E3BDF4E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85" name="Picture 1">
          <a:extLst>
            <a:ext uri="{FF2B5EF4-FFF2-40B4-BE49-F238E27FC236}">
              <a16:creationId xmlns:a16="http://schemas.microsoft.com/office/drawing/2014/main" id="{20A168EF-115B-4B4F-B6A3-D29496599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86" name="Picture 1">
          <a:extLst>
            <a:ext uri="{FF2B5EF4-FFF2-40B4-BE49-F238E27FC236}">
              <a16:creationId xmlns:a16="http://schemas.microsoft.com/office/drawing/2014/main" id="{D2939C68-548E-4CA7-AEA8-609334E79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87" name="Picture 1">
          <a:extLst>
            <a:ext uri="{FF2B5EF4-FFF2-40B4-BE49-F238E27FC236}">
              <a16:creationId xmlns:a16="http://schemas.microsoft.com/office/drawing/2014/main" id="{09689FAC-A094-484A-8F3A-3CDE177BD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9525</xdr:rowOff>
    </xdr:to>
    <xdr:pic>
      <xdr:nvPicPr>
        <xdr:cNvPr id="188" name="Picture 1">
          <a:extLst>
            <a:ext uri="{FF2B5EF4-FFF2-40B4-BE49-F238E27FC236}">
              <a16:creationId xmlns:a16="http://schemas.microsoft.com/office/drawing/2014/main" id="{EB794984-388D-4586-81AA-C6C918092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390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89" name="Picture 1">
          <a:extLst>
            <a:ext uri="{FF2B5EF4-FFF2-40B4-BE49-F238E27FC236}">
              <a16:creationId xmlns:a16="http://schemas.microsoft.com/office/drawing/2014/main" id="{A8D47796-01B9-41A7-8553-6ABA09A35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90" name="Picture 1">
          <a:extLst>
            <a:ext uri="{FF2B5EF4-FFF2-40B4-BE49-F238E27FC236}">
              <a16:creationId xmlns:a16="http://schemas.microsoft.com/office/drawing/2014/main" id="{5E2E18E9-3735-46BD-B03F-E7A150330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91" name="Picture 1">
          <a:extLst>
            <a:ext uri="{FF2B5EF4-FFF2-40B4-BE49-F238E27FC236}">
              <a16:creationId xmlns:a16="http://schemas.microsoft.com/office/drawing/2014/main" id="{013F85C9-28DE-4FF9-A736-17E455C9F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92" name="Picture 1">
          <a:extLst>
            <a:ext uri="{FF2B5EF4-FFF2-40B4-BE49-F238E27FC236}">
              <a16:creationId xmlns:a16="http://schemas.microsoft.com/office/drawing/2014/main" id="{1A005FCD-CFF7-475D-AC50-26484CC61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93" name="Picture 1">
          <a:extLst>
            <a:ext uri="{FF2B5EF4-FFF2-40B4-BE49-F238E27FC236}">
              <a16:creationId xmlns:a16="http://schemas.microsoft.com/office/drawing/2014/main" id="{15D3901E-14A6-43F2-A7A5-112744FF3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9525</xdr:rowOff>
    </xdr:to>
    <xdr:pic>
      <xdr:nvPicPr>
        <xdr:cNvPr id="194" name="Picture 1">
          <a:extLst>
            <a:ext uri="{FF2B5EF4-FFF2-40B4-BE49-F238E27FC236}">
              <a16:creationId xmlns:a16="http://schemas.microsoft.com/office/drawing/2014/main" id="{C2676806-847D-48E7-986E-F61BD489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390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95" name="Picture 1">
          <a:extLst>
            <a:ext uri="{FF2B5EF4-FFF2-40B4-BE49-F238E27FC236}">
              <a16:creationId xmlns:a16="http://schemas.microsoft.com/office/drawing/2014/main" id="{A0B5FAC7-37C9-4164-BA62-3F8E24401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96" name="Picture 1">
          <a:extLst>
            <a:ext uri="{FF2B5EF4-FFF2-40B4-BE49-F238E27FC236}">
              <a16:creationId xmlns:a16="http://schemas.microsoft.com/office/drawing/2014/main" id="{B0DC2DA9-512A-417E-8572-2DCB4E7AF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97" name="Picture 1">
          <a:extLst>
            <a:ext uri="{FF2B5EF4-FFF2-40B4-BE49-F238E27FC236}">
              <a16:creationId xmlns:a16="http://schemas.microsoft.com/office/drawing/2014/main" id="{3160FFD9-7A43-4428-8A21-22D26FE07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98" name="Picture 1">
          <a:extLst>
            <a:ext uri="{FF2B5EF4-FFF2-40B4-BE49-F238E27FC236}">
              <a16:creationId xmlns:a16="http://schemas.microsoft.com/office/drawing/2014/main" id="{3FDFE5FE-C71A-42F0-A629-6409293DC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99" name="Picture 1">
          <a:extLst>
            <a:ext uri="{FF2B5EF4-FFF2-40B4-BE49-F238E27FC236}">
              <a16:creationId xmlns:a16="http://schemas.microsoft.com/office/drawing/2014/main" id="{9DE834C1-B788-4847-9622-AC9183BEB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9525</xdr:rowOff>
    </xdr:to>
    <xdr:pic>
      <xdr:nvPicPr>
        <xdr:cNvPr id="200" name="Picture 1">
          <a:extLst>
            <a:ext uri="{FF2B5EF4-FFF2-40B4-BE49-F238E27FC236}">
              <a16:creationId xmlns:a16="http://schemas.microsoft.com/office/drawing/2014/main" id="{B9E605E2-7FC5-4193-B844-CE529DADE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390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201" name="Picture 1">
          <a:extLst>
            <a:ext uri="{FF2B5EF4-FFF2-40B4-BE49-F238E27FC236}">
              <a16:creationId xmlns:a16="http://schemas.microsoft.com/office/drawing/2014/main" id="{9FA5DE3A-A9FA-4345-A214-3D49B1B07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202" name="Picture 1">
          <a:extLst>
            <a:ext uri="{FF2B5EF4-FFF2-40B4-BE49-F238E27FC236}">
              <a16:creationId xmlns:a16="http://schemas.microsoft.com/office/drawing/2014/main" id="{56E87D56-1B88-4D63-BEFB-5FA4B8367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729D71-1289-4AFD-B8D0-155E86377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9525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878F1E2-F369-4AFD-9638-6C8D52910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38100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E7555F4-BD9B-46C1-82B9-803F3B08E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990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9525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215A55A9-76B5-47D0-B4D0-4ED95F864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9525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542E3D8D-BE28-4CD8-BCD9-8B10B685A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161925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FCE20C08-4CB4-4B3D-B9BF-550ADAF73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1114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5</xdr:row>
      <xdr:rowOff>95250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162D1F6-2B96-4AAA-9272-ED0E908B1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1047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6</xdr:row>
      <xdr:rowOff>28575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5C34183F-5EFD-400C-AE2B-698AE8AFA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1171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38100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F758ECF1-164C-4F74-A4A6-343DED5C2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990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9525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BC08BAC6-8114-4B39-BFFD-31C52A515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9525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38635D3A-C9CA-49F5-809D-65B625D7B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161925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21297D7B-CCFE-438A-A663-947F583A4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1114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5</xdr:row>
      <xdr:rowOff>95250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ED4AF8F9-2427-4BDC-B98D-E9445A55B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1047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6</xdr:row>
      <xdr:rowOff>28575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B43A7CEE-6046-4A52-A3F7-C955A219D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1171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38100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5908E64A-5568-4DE3-8B18-DDEF1BD8D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990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9525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677A9DF1-A3B7-487B-A434-1393846B7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9525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92F13D10-DADA-4653-BD9E-2E2F1D23A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161925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D467021C-ABC5-4717-9641-4559626E1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1114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5</xdr:row>
      <xdr:rowOff>95250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FED4A27C-F8C8-4B61-AAE8-A1DB748D8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1047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6</xdr:row>
      <xdr:rowOff>28575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8F6EA5BD-6038-44D2-9B98-A1DF42393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1171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38100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129AFE21-CDAD-4EAB-BCDD-BB3331157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990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0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6B956E5E-2A77-47FC-AB38-52F70DDCA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0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39D40CE0-645A-4CF0-810F-5AD1808C4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133350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42E54160-2D19-4729-BC05-5F956AE4F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95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161925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F5A5C863-5EE9-4A69-BE5A-77C8C2805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923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5</xdr:row>
      <xdr:rowOff>0</xdr:rowOff>
    </xdr:to>
    <xdr:pic>
      <xdr:nvPicPr>
        <xdr:cNvPr id="27" name="Picture 1">
          <a:extLst>
            <a:ext uri="{FF2B5EF4-FFF2-40B4-BE49-F238E27FC236}">
              <a16:creationId xmlns:a16="http://schemas.microsoft.com/office/drawing/2014/main" id="{0377EF15-6DF6-405F-A277-E74E24689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114300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279D171B-67DB-4738-9006-F7129C73F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76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0</xdr:rowOff>
    </xdr:to>
    <xdr:pic>
      <xdr:nvPicPr>
        <xdr:cNvPr id="29" name="Picture 1">
          <a:extLst>
            <a:ext uri="{FF2B5EF4-FFF2-40B4-BE49-F238E27FC236}">
              <a16:creationId xmlns:a16="http://schemas.microsoft.com/office/drawing/2014/main" id="{415612D9-7B6B-49AD-9374-3D616E332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0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F1B0ED66-1B43-4456-80D2-E56028502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133350</xdr:rowOff>
    </xdr:to>
    <xdr:pic>
      <xdr:nvPicPr>
        <xdr:cNvPr id="31" name="Picture 1">
          <a:extLst>
            <a:ext uri="{FF2B5EF4-FFF2-40B4-BE49-F238E27FC236}">
              <a16:creationId xmlns:a16="http://schemas.microsoft.com/office/drawing/2014/main" id="{79787BFF-6737-416A-9F4F-51B3DD1EE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95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161925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46A9B734-8B4A-40FB-B628-F0FBDC337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923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5</xdr:row>
      <xdr:rowOff>0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id="{42611808-82B7-4F2E-9F88-2B09DAE10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114300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33E2FD48-9A88-4BD6-A571-2EFE0F6E2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76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35" name="Picture 1">
          <a:extLst>
            <a:ext uri="{FF2B5EF4-FFF2-40B4-BE49-F238E27FC236}">
              <a16:creationId xmlns:a16="http://schemas.microsoft.com/office/drawing/2014/main" id="{6E04CDD5-9C45-4A96-8BCD-3E6384338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866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381A1161-AB1B-425C-B239-69D9A5DD9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866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9525</xdr:rowOff>
    </xdr:to>
    <xdr:pic>
      <xdr:nvPicPr>
        <xdr:cNvPr id="37" name="Picture 1">
          <a:extLst>
            <a:ext uri="{FF2B5EF4-FFF2-40B4-BE49-F238E27FC236}">
              <a16:creationId xmlns:a16="http://schemas.microsoft.com/office/drawing/2014/main" id="{540A8B7A-989F-4315-8DA8-5285F8BA7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38100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FD61B0F9-83C1-40A1-9F68-4EA086489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66675</xdr:rowOff>
    </xdr:to>
    <xdr:pic>
      <xdr:nvPicPr>
        <xdr:cNvPr id="39" name="Picture 1">
          <a:extLst>
            <a:ext uri="{FF2B5EF4-FFF2-40B4-BE49-F238E27FC236}">
              <a16:creationId xmlns:a16="http://schemas.microsoft.com/office/drawing/2014/main" id="{1AAE405B-C0DB-4050-A7B3-EF645D893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8286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19050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E1DBB99-7694-4A6F-8A70-0847E7F56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81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</xdr:rowOff>
    </xdr:to>
    <xdr:pic>
      <xdr:nvPicPr>
        <xdr:cNvPr id="41" name="Picture 1">
          <a:extLst>
            <a:ext uri="{FF2B5EF4-FFF2-40B4-BE49-F238E27FC236}">
              <a16:creationId xmlns:a16="http://schemas.microsoft.com/office/drawing/2014/main" id="{C61ECF0F-2D99-46CA-A951-D27289BD0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A57E017B-3385-4292-B9C7-96B7F485C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0</xdr:rowOff>
    </xdr:to>
    <xdr:pic>
      <xdr:nvPicPr>
        <xdr:cNvPr id="43" name="Picture 1">
          <a:extLst>
            <a:ext uri="{FF2B5EF4-FFF2-40B4-BE49-F238E27FC236}">
              <a16:creationId xmlns:a16="http://schemas.microsoft.com/office/drawing/2014/main" id="{6F2EC90C-E168-4B4D-9E11-A75E008C7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9525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77E67525-3815-4596-B283-4C2A9AB45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28575</xdr:rowOff>
    </xdr:to>
    <xdr:pic>
      <xdr:nvPicPr>
        <xdr:cNvPr id="45" name="Picture 1">
          <a:extLst>
            <a:ext uri="{FF2B5EF4-FFF2-40B4-BE49-F238E27FC236}">
              <a16:creationId xmlns:a16="http://schemas.microsoft.com/office/drawing/2014/main" id="{74023A77-0318-4A0F-A371-43E14AB9E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123825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FBD6F2D9-4CFB-463C-B7E9-82D04FBD5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</xdr:rowOff>
    </xdr:to>
    <xdr:pic>
      <xdr:nvPicPr>
        <xdr:cNvPr id="47" name="Picture 1">
          <a:extLst>
            <a:ext uri="{FF2B5EF4-FFF2-40B4-BE49-F238E27FC236}">
              <a16:creationId xmlns:a16="http://schemas.microsoft.com/office/drawing/2014/main" id="{49F4C98B-BA15-47BA-B949-CD66B5543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8D198508-F46C-4DF6-B1BE-230857AAC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0</xdr:rowOff>
    </xdr:to>
    <xdr:pic>
      <xdr:nvPicPr>
        <xdr:cNvPr id="49" name="Picture 1">
          <a:extLst>
            <a:ext uri="{FF2B5EF4-FFF2-40B4-BE49-F238E27FC236}">
              <a16:creationId xmlns:a16="http://schemas.microsoft.com/office/drawing/2014/main" id="{0C7F9AF4-67FB-4084-8954-BCC9D62FC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9525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EF423518-A26F-49D9-B19B-73C64ABC9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28575</xdr:rowOff>
    </xdr:to>
    <xdr:pic>
      <xdr:nvPicPr>
        <xdr:cNvPr id="51" name="Picture 1">
          <a:extLst>
            <a:ext uri="{FF2B5EF4-FFF2-40B4-BE49-F238E27FC236}">
              <a16:creationId xmlns:a16="http://schemas.microsoft.com/office/drawing/2014/main" id="{E91C86A1-0EC3-4301-969F-3CE273FB4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123825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4134790C-2DB3-4F38-89C6-B33816A84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</xdr:rowOff>
    </xdr:to>
    <xdr:pic>
      <xdr:nvPicPr>
        <xdr:cNvPr id="53" name="Picture 1">
          <a:extLst>
            <a:ext uri="{FF2B5EF4-FFF2-40B4-BE49-F238E27FC236}">
              <a16:creationId xmlns:a16="http://schemas.microsoft.com/office/drawing/2014/main" id="{DD719B35-0164-4DA2-83A7-1EA0C6991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C058A33F-48FC-4E8B-8724-C02EB1314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0</xdr:rowOff>
    </xdr:to>
    <xdr:pic>
      <xdr:nvPicPr>
        <xdr:cNvPr id="55" name="Picture 1">
          <a:extLst>
            <a:ext uri="{FF2B5EF4-FFF2-40B4-BE49-F238E27FC236}">
              <a16:creationId xmlns:a16="http://schemas.microsoft.com/office/drawing/2014/main" id="{07A9E305-5BC7-4829-A628-CC98F1E60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9525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4C065CB1-A7C8-4AF2-899C-794922D57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28575</xdr:rowOff>
    </xdr:to>
    <xdr:pic>
      <xdr:nvPicPr>
        <xdr:cNvPr id="57" name="Picture 1">
          <a:extLst>
            <a:ext uri="{FF2B5EF4-FFF2-40B4-BE49-F238E27FC236}">
              <a16:creationId xmlns:a16="http://schemas.microsoft.com/office/drawing/2014/main" id="{1A714409-7D08-41A6-ADBF-5B7EAEA03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123825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A942620F-AAC2-4D72-853D-C95FB6D49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</xdr:rowOff>
    </xdr:to>
    <xdr:pic>
      <xdr:nvPicPr>
        <xdr:cNvPr id="59" name="Picture 1">
          <a:extLst>
            <a:ext uri="{FF2B5EF4-FFF2-40B4-BE49-F238E27FC236}">
              <a16:creationId xmlns:a16="http://schemas.microsoft.com/office/drawing/2014/main" id="{99410554-5078-4EDA-A450-EFA5DFC94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B65EE4E8-64AC-4F34-BAA6-D86A7D0E9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0</xdr:rowOff>
    </xdr:to>
    <xdr:pic>
      <xdr:nvPicPr>
        <xdr:cNvPr id="61" name="Picture 1">
          <a:extLst>
            <a:ext uri="{FF2B5EF4-FFF2-40B4-BE49-F238E27FC236}">
              <a16:creationId xmlns:a16="http://schemas.microsoft.com/office/drawing/2014/main" id="{1F8297AB-F7B8-4170-9253-6E4415D29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9525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E9731670-0857-47EA-9BAB-F5BEADC22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28575</xdr:rowOff>
    </xdr:to>
    <xdr:pic>
      <xdr:nvPicPr>
        <xdr:cNvPr id="63" name="Picture 1">
          <a:extLst>
            <a:ext uri="{FF2B5EF4-FFF2-40B4-BE49-F238E27FC236}">
              <a16:creationId xmlns:a16="http://schemas.microsoft.com/office/drawing/2014/main" id="{BA1EFDA9-98C6-4C44-92F9-49E6087CD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123825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6C6D0C35-D69A-4480-996A-3A733D035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</xdr:rowOff>
    </xdr:to>
    <xdr:pic>
      <xdr:nvPicPr>
        <xdr:cNvPr id="65" name="Picture 1">
          <a:extLst>
            <a:ext uri="{FF2B5EF4-FFF2-40B4-BE49-F238E27FC236}">
              <a16:creationId xmlns:a16="http://schemas.microsoft.com/office/drawing/2014/main" id="{49735C50-33BB-4C5F-8FF4-BE586ACD4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B47E2791-E38C-453F-BF29-38C204D5A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0</xdr:rowOff>
    </xdr:to>
    <xdr:pic>
      <xdr:nvPicPr>
        <xdr:cNvPr id="67" name="Picture 1">
          <a:extLst>
            <a:ext uri="{FF2B5EF4-FFF2-40B4-BE49-F238E27FC236}">
              <a16:creationId xmlns:a16="http://schemas.microsoft.com/office/drawing/2014/main" id="{A208563D-0EF1-4C9D-86E3-DDCD4597C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9525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E6D9D9C4-1E93-4B05-83B9-D50F6F2E6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28575</xdr:rowOff>
    </xdr:to>
    <xdr:pic>
      <xdr:nvPicPr>
        <xdr:cNvPr id="69" name="Picture 1">
          <a:extLst>
            <a:ext uri="{FF2B5EF4-FFF2-40B4-BE49-F238E27FC236}">
              <a16:creationId xmlns:a16="http://schemas.microsoft.com/office/drawing/2014/main" id="{F247BB8A-E2F9-40CF-B03F-2EF274325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104775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B0815DBB-CC32-4AF1-8251-355B24928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</xdr:rowOff>
    </xdr:to>
    <xdr:pic>
      <xdr:nvPicPr>
        <xdr:cNvPr id="71" name="Picture 1">
          <a:extLst>
            <a:ext uri="{FF2B5EF4-FFF2-40B4-BE49-F238E27FC236}">
              <a16:creationId xmlns:a16="http://schemas.microsoft.com/office/drawing/2014/main" id="{32F9B9E2-40D8-4BDA-BCEB-72B34C6F2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6C7BADE8-E25C-4772-9777-CEE030BE0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0</xdr:rowOff>
    </xdr:to>
    <xdr:pic>
      <xdr:nvPicPr>
        <xdr:cNvPr id="73" name="Picture 1">
          <a:extLst>
            <a:ext uri="{FF2B5EF4-FFF2-40B4-BE49-F238E27FC236}">
              <a16:creationId xmlns:a16="http://schemas.microsoft.com/office/drawing/2014/main" id="{7E5C1BE2-908F-4213-BA4E-2B3F8D53C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9525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D6BA512C-C892-4C81-85EB-EBCC4F4FA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28575</xdr:rowOff>
    </xdr:to>
    <xdr:pic>
      <xdr:nvPicPr>
        <xdr:cNvPr id="75" name="Picture 1">
          <a:extLst>
            <a:ext uri="{FF2B5EF4-FFF2-40B4-BE49-F238E27FC236}">
              <a16:creationId xmlns:a16="http://schemas.microsoft.com/office/drawing/2014/main" id="{A01DF9F0-098B-4169-91BA-9E6B299B0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104775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A9DD9764-D8ED-447C-B489-E2C0E6D79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</xdr:rowOff>
    </xdr:to>
    <xdr:pic>
      <xdr:nvPicPr>
        <xdr:cNvPr id="77" name="Picture 1">
          <a:extLst>
            <a:ext uri="{FF2B5EF4-FFF2-40B4-BE49-F238E27FC236}">
              <a16:creationId xmlns:a16="http://schemas.microsoft.com/office/drawing/2014/main" id="{D6F94FB9-E260-4BD6-8840-AE38FF942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1BBB0CF1-E87B-4846-9810-27A2A89F1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0</xdr:rowOff>
    </xdr:to>
    <xdr:pic>
      <xdr:nvPicPr>
        <xdr:cNvPr id="79" name="Picture 1">
          <a:extLst>
            <a:ext uri="{FF2B5EF4-FFF2-40B4-BE49-F238E27FC236}">
              <a16:creationId xmlns:a16="http://schemas.microsoft.com/office/drawing/2014/main" id="{92242943-032A-46EA-B202-18377BD88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9525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577C08FE-0BE8-4778-8AC4-EF2980346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28575</xdr:rowOff>
    </xdr:to>
    <xdr:pic>
      <xdr:nvPicPr>
        <xdr:cNvPr id="81" name="Picture 1">
          <a:extLst>
            <a:ext uri="{FF2B5EF4-FFF2-40B4-BE49-F238E27FC236}">
              <a16:creationId xmlns:a16="http://schemas.microsoft.com/office/drawing/2014/main" id="{439E8F27-205C-4AB2-8FB0-327AC19E1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104775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C0EA7B50-0BC6-4F2C-B04E-B64637E10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</xdr:rowOff>
    </xdr:to>
    <xdr:pic>
      <xdr:nvPicPr>
        <xdr:cNvPr id="83" name="Picture 1">
          <a:extLst>
            <a:ext uri="{FF2B5EF4-FFF2-40B4-BE49-F238E27FC236}">
              <a16:creationId xmlns:a16="http://schemas.microsoft.com/office/drawing/2014/main" id="{933F95C1-E6D8-4396-B74E-25187282B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A08D4A31-6FB2-4552-BDD7-84AB3FB32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0</xdr:rowOff>
    </xdr:to>
    <xdr:pic>
      <xdr:nvPicPr>
        <xdr:cNvPr id="85" name="Picture 1">
          <a:extLst>
            <a:ext uri="{FF2B5EF4-FFF2-40B4-BE49-F238E27FC236}">
              <a16:creationId xmlns:a16="http://schemas.microsoft.com/office/drawing/2014/main" id="{65F9C98A-37FA-46C9-A261-8BE6E5AA0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0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3149661E-0E3A-41DA-AEE6-1C6E55E2E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28575</xdr:rowOff>
    </xdr:to>
    <xdr:pic>
      <xdr:nvPicPr>
        <xdr:cNvPr id="87" name="Picture 1">
          <a:extLst>
            <a:ext uri="{FF2B5EF4-FFF2-40B4-BE49-F238E27FC236}">
              <a16:creationId xmlns:a16="http://schemas.microsoft.com/office/drawing/2014/main" id="{0844CDDF-48F4-4FE0-8C10-7F70DE50C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104775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A383E868-39A2-4F83-B04E-3C82857F6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</xdr:rowOff>
    </xdr:to>
    <xdr:pic>
      <xdr:nvPicPr>
        <xdr:cNvPr id="89" name="Picture 1">
          <a:extLst>
            <a:ext uri="{FF2B5EF4-FFF2-40B4-BE49-F238E27FC236}">
              <a16:creationId xmlns:a16="http://schemas.microsoft.com/office/drawing/2014/main" id="{EA160200-3DD6-4926-9E13-503CDED2F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79A917CD-3880-49E0-A1E7-1479122D2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0</xdr:rowOff>
    </xdr:to>
    <xdr:pic>
      <xdr:nvPicPr>
        <xdr:cNvPr id="91" name="Picture 1">
          <a:extLst>
            <a:ext uri="{FF2B5EF4-FFF2-40B4-BE49-F238E27FC236}">
              <a16:creationId xmlns:a16="http://schemas.microsoft.com/office/drawing/2014/main" id="{916D96CB-83D4-4E0F-93F6-FD56F14EE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0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8178EE19-0B68-4E9B-A3B3-1B85C2E52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28575</xdr:rowOff>
    </xdr:to>
    <xdr:pic>
      <xdr:nvPicPr>
        <xdr:cNvPr id="93" name="Picture 1">
          <a:extLst>
            <a:ext uri="{FF2B5EF4-FFF2-40B4-BE49-F238E27FC236}">
              <a16:creationId xmlns:a16="http://schemas.microsoft.com/office/drawing/2014/main" id="{D9579249-D4AC-4696-B5BC-19A2D5282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104775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1688E4CC-B57D-4A96-9DB2-BE0836C59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</xdr:rowOff>
    </xdr:to>
    <xdr:pic>
      <xdr:nvPicPr>
        <xdr:cNvPr id="95" name="Picture 1">
          <a:extLst>
            <a:ext uri="{FF2B5EF4-FFF2-40B4-BE49-F238E27FC236}">
              <a16:creationId xmlns:a16="http://schemas.microsoft.com/office/drawing/2014/main" id="{17485AAB-90ED-4AE9-9DD8-87A519A9E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80EC30BD-809D-4EF9-AE6C-D9430178F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0</xdr:rowOff>
    </xdr:to>
    <xdr:pic>
      <xdr:nvPicPr>
        <xdr:cNvPr id="97" name="Picture 1">
          <a:extLst>
            <a:ext uri="{FF2B5EF4-FFF2-40B4-BE49-F238E27FC236}">
              <a16:creationId xmlns:a16="http://schemas.microsoft.com/office/drawing/2014/main" id="{DBF302EC-101A-4253-A63E-736CB701E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0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FCDCEE6C-F451-42B6-A25A-41D83AD44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28575</xdr:rowOff>
    </xdr:to>
    <xdr:pic>
      <xdr:nvPicPr>
        <xdr:cNvPr id="99" name="Picture 1">
          <a:extLst>
            <a:ext uri="{FF2B5EF4-FFF2-40B4-BE49-F238E27FC236}">
              <a16:creationId xmlns:a16="http://schemas.microsoft.com/office/drawing/2014/main" id="{EA3E2F98-B916-43E4-871C-CD8E6068F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8BC1E970-7987-43CA-A106-1382EEC50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01" name="Picture 1">
          <a:extLst>
            <a:ext uri="{FF2B5EF4-FFF2-40B4-BE49-F238E27FC236}">
              <a16:creationId xmlns:a16="http://schemas.microsoft.com/office/drawing/2014/main" id="{24B3F480-7156-4ECC-87BE-0479EE351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123825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9A4481AA-181F-440B-9BC0-9012FFF30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40</xdr:row>
      <xdr:rowOff>57150</xdr:rowOff>
    </xdr:to>
    <xdr:pic>
      <xdr:nvPicPr>
        <xdr:cNvPr id="103" name="Picture 1">
          <a:extLst>
            <a:ext uri="{FF2B5EF4-FFF2-40B4-BE49-F238E27FC236}">
              <a16:creationId xmlns:a16="http://schemas.microsoft.com/office/drawing/2014/main" id="{A1F05CBC-03D7-4DF3-B07D-0CD92CDEC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40</xdr:row>
      <xdr:rowOff>161925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395FA8B0-65F6-401C-AD5D-8F1EE9F01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66675</xdr:rowOff>
    </xdr:to>
    <xdr:pic>
      <xdr:nvPicPr>
        <xdr:cNvPr id="105" name="Picture 1">
          <a:extLst>
            <a:ext uri="{FF2B5EF4-FFF2-40B4-BE49-F238E27FC236}">
              <a16:creationId xmlns:a16="http://schemas.microsoft.com/office/drawing/2014/main" id="{2ED19574-0038-4249-9DEE-F488B6D22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5387489C-A991-4133-9BE9-E01485CA9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07" name="Picture 1">
          <a:extLst>
            <a:ext uri="{FF2B5EF4-FFF2-40B4-BE49-F238E27FC236}">
              <a16:creationId xmlns:a16="http://schemas.microsoft.com/office/drawing/2014/main" id="{EE4CD16B-0695-4C42-AAC8-E9DDB5AA1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123825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7963FAB0-92F0-422B-8918-50FE90C30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40</xdr:row>
      <xdr:rowOff>57150</xdr:rowOff>
    </xdr:to>
    <xdr:pic>
      <xdr:nvPicPr>
        <xdr:cNvPr id="109" name="Picture 1">
          <a:extLst>
            <a:ext uri="{FF2B5EF4-FFF2-40B4-BE49-F238E27FC236}">
              <a16:creationId xmlns:a16="http://schemas.microsoft.com/office/drawing/2014/main" id="{6B4ABC4B-B11F-4ABE-88C7-44EA2F9E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40</xdr:row>
      <xdr:rowOff>161925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925CDDF7-8B4C-47F1-A7C3-045F56ED5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66675</xdr:rowOff>
    </xdr:to>
    <xdr:pic>
      <xdr:nvPicPr>
        <xdr:cNvPr id="111" name="Picture 1">
          <a:extLst>
            <a:ext uri="{FF2B5EF4-FFF2-40B4-BE49-F238E27FC236}">
              <a16:creationId xmlns:a16="http://schemas.microsoft.com/office/drawing/2014/main" id="{2644350A-B324-4AC8-BD6C-5AA63A34D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834EFD21-2222-4199-B3B4-C8C76B7F1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13" name="Picture 1">
          <a:extLst>
            <a:ext uri="{FF2B5EF4-FFF2-40B4-BE49-F238E27FC236}">
              <a16:creationId xmlns:a16="http://schemas.microsoft.com/office/drawing/2014/main" id="{B8EE7D0C-D234-4B2E-902C-8187310D8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123825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4846C662-A543-4417-A072-5616B0F11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40</xdr:row>
      <xdr:rowOff>57150</xdr:rowOff>
    </xdr:to>
    <xdr:pic>
      <xdr:nvPicPr>
        <xdr:cNvPr id="115" name="Picture 1">
          <a:extLst>
            <a:ext uri="{FF2B5EF4-FFF2-40B4-BE49-F238E27FC236}">
              <a16:creationId xmlns:a16="http://schemas.microsoft.com/office/drawing/2014/main" id="{4AD512EA-67F6-432B-A2F8-03822FBBE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40</xdr:row>
      <xdr:rowOff>161925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91F7D1B0-4350-46A8-8866-DC3294779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66675</xdr:rowOff>
    </xdr:to>
    <xdr:pic>
      <xdr:nvPicPr>
        <xdr:cNvPr id="117" name="Picture 1">
          <a:extLst>
            <a:ext uri="{FF2B5EF4-FFF2-40B4-BE49-F238E27FC236}">
              <a16:creationId xmlns:a16="http://schemas.microsoft.com/office/drawing/2014/main" id="{BCCAA4ED-7048-431D-A7B4-725CDB01D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2E3E455D-8EE0-4F21-9EA4-2B58268BF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19" name="Picture 1">
          <a:extLst>
            <a:ext uri="{FF2B5EF4-FFF2-40B4-BE49-F238E27FC236}">
              <a16:creationId xmlns:a16="http://schemas.microsoft.com/office/drawing/2014/main" id="{EDD8F90E-EC59-49C6-952C-BC92A0B86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123825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9878903A-841F-4BD4-840C-C1887A79F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40</xdr:row>
      <xdr:rowOff>57150</xdr:rowOff>
    </xdr:to>
    <xdr:pic>
      <xdr:nvPicPr>
        <xdr:cNvPr id="121" name="Picture 1">
          <a:extLst>
            <a:ext uri="{FF2B5EF4-FFF2-40B4-BE49-F238E27FC236}">
              <a16:creationId xmlns:a16="http://schemas.microsoft.com/office/drawing/2014/main" id="{C2E76447-65C0-4E31-88C0-4A4F2949D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40</xdr:row>
      <xdr:rowOff>161925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FD6E0890-4C0A-4962-92D8-EABEA3632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66675</xdr:rowOff>
    </xdr:to>
    <xdr:pic>
      <xdr:nvPicPr>
        <xdr:cNvPr id="123" name="Picture 1">
          <a:extLst>
            <a:ext uri="{FF2B5EF4-FFF2-40B4-BE49-F238E27FC236}">
              <a16:creationId xmlns:a16="http://schemas.microsoft.com/office/drawing/2014/main" id="{13AFBE65-12A9-4539-A9F6-077CA50BD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104775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4B84358A-F881-4C62-B555-30C3534D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104775</xdr:rowOff>
    </xdr:to>
    <xdr:pic>
      <xdr:nvPicPr>
        <xdr:cNvPr id="125" name="Picture 1">
          <a:extLst>
            <a:ext uri="{FF2B5EF4-FFF2-40B4-BE49-F238E27FC236}">
              <a16:creationId xmlns:a16="http://schemas.microsoft.com/office/drawing/2014/main" id="{6167FED6-F287-48FD-84F1-287CA9E15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76200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09878358-4D13-4E88-A560-0FF2F20E3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104775</xdr:rowOff>
    </xdr:to>
    <xdr:pic>
      <xdr:nvPicPr>
        <xdr:cNvPr id="127" name="Picture 1">
          <a:extLst>
            <a:ext uri="{FF2B5EF4-FFF2-40B4-BE49-F238E27FC236}">
              <a16:creationId xmlns:a16="http://schemas.microsoft.com/office/drawing/2014/main" id="{D6FA26D8-5194-4BB2-BA26-260A3DD48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161925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4674AE16-278B-43A9-9A7D-48C78B051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542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76200</xdr:rowOff>
    </xdr:to>
    <xdr:pic>
      <xdr:nvPicPr>
        <xdr:cNvPr id="129" name="Picture 1">
          <a:extLst>
            <a:ext uri="{FF2B5EF4-FFF2-40B4-BE49-F238E27FC236}">
              <a16:creationId xmlns:a16="http://schemas.microsoft.com/office/drawing/2014/main" id="{EED9D757-D6FD-4481-ACD4-C9954FA5D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104775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232D253F-2812-4BB8-B6C1-C500C2AB8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104775</xdr:rowOff>
    </xdr:to>
    <xdr:pic>
      <xdr:nvPicPr>
        <xdr:cNvPr id="131" name="Picture 1">
          <a:extLst>
            <a:ext uri="{FF2B5EF4-FFF2-40B4-BE49-F238E27FC236}">
              <a16:creationId xmlns:a16="http://schemas.microsoft.com/office/drawing/2014/main" id="{A70C9BE5-533F-4133-8158-4A4A3BC2E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76200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036A8C25-7E05-491F-BFCC-BF4A32780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104775</xdr:rowOff>
    </xdr:to>
    <xdr:pic>
      <xdr:nvPicPr>
        <xdr:cNvPr id="133" name="Picture 1">
          <a:extLst>
            <a:ext uri="{FF2B5EF4-FFF2-40B4-BE49-F238E27FC236}">
              <a16:creationId xmlns:a16="http://schemas.microsoft.com/office/drawing/2014/main" id="{65B0BEA8-441A-4A77-9D37-F9C9D69EC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161925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E5D55C9A-1110-47A8-BF13-75FE1CE3E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542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76200</xdr:rowOff>
    </xdr:to>
    <xdr:pic>
      <xdr:nvPicPr>
        <xdr:cNvPr id="135" name="Picture 1">
          <a:extLst>
            <a:ext uri="{FF2B5EF4-FFF2-40B4-BE49-F238E27FC236}">
              <a16:creationId xmlns:a16="http://schemas.microsoft.com/office/drawing/2014/main" id="{989A6198-8F0B-490C-97D1-EF7A91B95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76200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CA3B3959-E289-4F97-8041-CC950E4A0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76200</xdr:rowOff>
    </xdr:to>
    <xdr:pic>
      <xdr:nvPicPr>
        <xdr:cNvPr id="137" name="Picture 1">
          <a:extLst>
            <a:ext uri="{FF2B5EF4-FFF2-40B4-BE49-F238E27FC236}">
              <a16:creationId xmlns:a16="http://schemas.microsoft.com/office/drawing/2014/main" id="{E27FB0DE-41C4-47AE-99E8-E1EC5E5B3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AEEACDBA-956B-4389-BA1D-04FEB71AC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28575</xdr:rowOff>
    </xdr:to>
    <xdr:pic>
      <xdr:nvPicPr>
        <xdr:cNvPr id="139" name="Picture 1">
          <a:extLst>
            <a:ext uri="{FF2B5EF4-FFF2-40B4-BE49-F238E27FC236}">
              <a16:creationId xmlns:a16="http://schemas.microsoft.com/office/drawing/2014/main" id="{C6BC5015-5BAA-4C1F-B123-E4F567D85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409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9115744D-9962-4738-B556-AEF9DF16B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28575</xdr:rowOff>
    </xdr:to>
    <xdr:pic>
      <xdr:nvPicPr>
        <xdr:cNvPr id="141" name="Picture 1">
          <a:extLst>
            <a:ext uri="{FF2B5EF4-FFF2-40B4-BE49-F238E27FC236}">
              <a16:creationId xmlns:a16="http://schemas.microsoft.com/office/drawing/2014/main" id="{A3EF6B8C-6F71-4059-904B-F032F01E9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409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20475A36-C844-42A2-B738-EB33C7D70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43" name="Picture 1">
          <a:extLst>
            <a:ext uri="{FF2B5EF4-FFF2-40B4-BE49-F238E27FC236}">
              <a16:creationId xmlns:a16="http://schemas.microsoft.com/office/drawing/2014/main" id="{AFFE6DC5-4027-48E1-BA30-B3A5F97E1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B48379B5-05E6-4FD3-A540-9339AB273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45" name="Picture 1">
          <a:extLst>
            <a:ext uri="{FF2B5EF4-FFF2-40B4-BE49-F238E27FC236}">
              <a16:creationId xmlns:a16="http://schemas.microsoft.com/office/drawing/2014/main" id="{4FCF1293-C2F2-4AB6-B40E-FCD342537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7ED4CA93-3BAC-4711-8E9E-90DFA51D0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47" name="Picture 1">
          <a:extLst>
            <a:ext uri="{FF2B5EF4-FFF2-40B4-BE49-F238E27FC236}">
              <a16:creationId xmlns:a16="http://schemas.microsoft.com/office/drawing/2014/main" id="{18D8CCFA-3230-4F5A-9708-F3D0F5178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3015A569-CB05-4181-AD23-436DEA861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49" name="Picture 1">
          <a:extLst>
            <a:ext uri="{FF2B5EF4-FFF2-40B4-BE49-F238E27FC236}">
              <a16:creationId xmlns:a16="http://schemas.microsoft.com/office/drawing/2014/main" id="{8F03CF58-87F4-4FBF-A947-801274999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008E45F4-B152-47DA-9532-71F16D638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51" name="Picture 1">
          <a:extLst>
            <a:ext uri="{FF2B5EF4-FFF2-40B4-BE49-F238E27FC236}">
              <a16:creationId xmlns:a16="http://schemas.microsoft.com/office/drawing/2014/main" id="{BA7C2516-8DA3-4BB4-AF0F-58C4142C3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8C4CB189-8257-48FD-9C73-255E1EAE5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53" name="Picture 1">
          <a:extLst>
            <a:ext uri="{FF2B5EF4-FFF2-40B4-BE49-F238E27FC236}">
              <a16:creationId xmlns:a16="http://schemas.microsoft.com/office/drawing/2014/main" id="{60071FAD-8BA2-418D-AECD-3E05FB950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2C09A80D-3D64-42B6-971A-BEFF2FD32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55" name="Picture 1">
          <a:extLst>
            <a:ext uri="{FF2B5EF4-FFF2-40B4-BE49-F238E27FC236}">
              <a16:creationId xmlns:a16="http://schemas.microsoft.com/office/drawing/2014/main" id="{64A8F4A7-D5AF-46BA-95E2-7E19286DA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1F257E5E-A638-4327-B956-BE167AEC1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57" name="Picture 1">
          <a:extLst>
            <a:ext uri="{FF2B5EF4-FFF2-40B4-BE49-F238E27FC236}">
              <a16:creationId xmlns:a16="http://schemas.microsoft.com/office/drawing/2014/main" id="{01E73307-D8FF-48B1-B35C-E6ED10B6D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15C468E0-C012-4DF5-97E9-A5D7289D2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59" name="Picture 1">
          <a:extLst>
            <a:ext uri="{FF2B5EF4-FFF2-40B4-BE49-F238E27FC236}">
              <a16:creationId xmlns:a16="http://schemas.microsoft.com/office/drawing/2014/main" id="{89786EB6-AF65-4663-9A77-607444408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4572E930-90C9-4168-9F61-9F5AAC1C0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61" name="Picture 1">
          <a:extLst>
            <a:ext uri="{FF2B5EF4-FFF2-40B4-BE49-F238E27FC236}">
              <a16:creationId xmlns:a16="http://schemas.microsoft.com/office/drawing/2014/main" id="{AEBC4B5F-12D7-485C-9892-E8A23CCC3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792EDC10-0733-461D-9ECA-4F3D153AC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63" name="Picture 1">
          <a:extLst>
            <a:ext uri="{FF2B5EF4-FFF2-40B4-BE49-F238E27FC236}">
              <a16:creationId xmlns:a16="http://schemas.microsoft.com/office/drawing/2014/main" id="{87B714B8-A868-43F8-962F-9777E777F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D876D7CB-F792-4AA7-9BE7-608545F9B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65" name="Picture 1">
          <a:extLst>
            <a:ext uri="{FF2B5EF4-FFF2-40B4-BE49-F238E27FC236}">
              <a16:creationId xmlns:a16="http://schemas.microsoft.com/office/drawing/2014/main" id="{6D7556DE-CCD7-4BAC-860D-EFBEBDF74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481280DC-B5E7-4957-BF7C-15476EA9C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67" name="Picture 1">
          <a:extLst>
            <a:ext uri="{FF2B5EF4-FFF2-40B4-BE49-F238E27FC236}">
              <a16:creationId xmlns:a16="http://schemas.microsoft.com/office/drawing/2014/main" id="{95B8FB36-DA36-4FA7-9552-F3A05CEC3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E794AEBA-C1E5-45EB-B14F-E3BC4F04B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69" name="Picture 1">
          <a:extLst>
            <a:ext uri="{FF2B5EF4-FFF2-40B4-BE49-F238E27FC236}">
              <a16:creationId xmlns:a16="http://schemas.microsoft.com/office/drawing/2014/main" id="{D7EB146D-D875-450D-BB43-C7BB01F1F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A712EFE3-01F2-4DBD-B3CF-662BFBD77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71" name="Picture 1">
          <a:extLst>
            <a:ext uri="{FF2B5EF4-FFF2-40B4-BE49-F238E27FC236}">
              <a16:creationId xmlns:a16="http://schemas.microsoft.com/office/drawing/2014/main" id="{930132DA-307F-481A-BA4D-7F84536D2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38CA3384-A7D8-4AE9-9EAC-D8922B3CD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73" name="Picture 1">
          <a:extLst>
            <a:ext uri="{FF2B5EF4-FFF2-40B4-BE49-F238E27FC236}">
              <a16:creationId xmlns:a16="http://schemas.microsoft.com/office/drawing/2014/main" id="{4D5D7542-A191-4E5B-A372-FB4F860FD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35C2D833-C6B4-4D62-9EAE-BA5311166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75" name="Picture 1">
          <a:extLst>
            <a:ext uri="{FF2B5EF4-FFF2-40B4-BE49-F238E27FC236}">
              <a16:creationId xmlns:a16="http://schemas.microsoft.com/office/drawing/2014/main" id="{CFEC1E65-05D5-4DDF-98FA-FAAACD4E5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FB13C2B-57CA-4D5B-905E-2B19F0728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77" name="Picture 1">
          <a:extLst>
            <a:ext uri="{FF2B5EF4-FFF2-40B4-BE49-F238E27FC236}">
              <a16:creationId xmlns:a16="http://schemas.microsoft.com/office/drawing/2014/main" id="{A9FF621B-732D-43B1-8789-BB2558832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2A9085DA-39BE-4231-A74A-99D735769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79" name="Picture 1">
          <a:extLst>
            <a:ext uri="{FF2B5EF4-FFF2-40B4-BE49-F238E27FC236}">
              <a16:creationId xmlns:a16="http://schemas.microsoft.com/office/drawing/2014/main" id="{4FDC78C1-F4F7-4B54-86CA-6441AE2C3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7A8E1BD0-11DE-44DF-AB06-C9F4E84A5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81" name="Picture 1">
          <a:extLst>
            <a:ext uri="{FF2B5EF4-FFF2-40B4-BE49-F238E27FC236}">
              <a16:creationId xmlns:a16="http://schemas.microsoft.com/office/drawing/2014/main" id="{C57505A4-F8CE-49B4-A217-8EEDCF33D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52C5E7B0-3A77-4782-8D3A-60308C4C5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83" name="Picture 1">
          <a:extLst>
            <a:ext uri="{FF2B5EF4-FFF2-40B4-BE49-F238E27FC236}">
              <a16:creationId xmlns:a16="http://schemas.microsoft.com/office/drawing/2014/main" id="{1644E86A-C463-4309-A7C4-63E6177EE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96C4E679-EAFC-4D43-954C-2A495454C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85" name="Picture 1">
          <a:extLst>
            <a:ext uri="{FF2B5EF4-FFF2-40B4-BE49-F238E27FC236}">
              <a16:creationId xmlns:a16="http://schemas.microsoft.com/office/drawing/2014/main" id="{5A16AE34-3390-4232-8F10-C01AB809A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86" name="Picture 1">
          <a:extLst>
            <a:ext uri="{FF2B5EF4-FFF2-40B4-BE49-F238E27FC236}">
              <a16:creationId xmlns:a16="http://schemas.microsoft.com/office/drawing/2014/main" id="{437EF962-1EFB-47FD-873B-B088A29E6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9525</xdr:rowOff>
    </xdr:to>
    <xdr:pic>
      <xdr:nvPicPr>
        <xdr:cNvPr id="187" name="Picture 1">
          <a:extLst>
            <a:ext uri="{FF2B5EF4-FFF2-40B4-BE49-F238E27FC236}">
              <a16:creationId xmlns:a16="http://schemas.microsoft.com/office/drawing/2014/main" id="{EF2BE1E8-1A5C-4AB3-B80E-BC56DAD16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390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88" name="Picture 1">
          <a:extLst>
            <a:ext uri="{FF2B5EF4-FFF2-40B4-BE49-F238E27FC236}">
              <a16:creationId xmlns:a16="http://schemas.microsoft.com/office/drawing/2014/main" id="{733F6B8F-9236-4013-91D6-83BBE4897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89" name="Picture 1">
          <a:extLst>
            <a:ext uri="{FF2B5EF4-FFF2-40B4-BE49-F238E27FC236}">
              <a16:creationId xmlns:a16="http://schemas.microsoft.com/office/drawing/2014/main" id="{E9126770-C769-48C3-A4C2-06C1F8441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90" name="Picture 1">
          <a:extLst>
            <a:ext uri="{FF2B5EF4-FFF2-40B4-BE49-F238E27FC236}">
              <a16:creationId xmlns:a16="http://schemas.microsoft.com/office/drawing/2014/main" id="{75B032D6-CA09-44DF-8746-09A83EB10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91" name="Picture 1">
          <a:extLst>
            <a:ext uri="{FF2B5EF4-FFF2-40B4-BE49-F238E27FC236}">
              <a16:creationId xmlns:a16="http://schemas.microsoft.com/office/drawing/2014/main" id="{074BA150-563F-451C-81F0-56272BC36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92" name="Picture 1">
          <a:extLst>
            <a:ext uri="{FF2B5EF4-FFF2-40B4-BE49-F238E27FC236}">
              <a16:creationId xmlns:a16="http://schemas.microsoft.com/office/drawing/2014/main" id="{3BC5C65E-32B0-4853-8A97-099DE428D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9525</xdr:rowOff>
    </xdr:to>
    <xdr:pic>
      <xdr:nvPicPr>
        <xdr:cNvPr id="193" name="Picture 1">
          <a:extLst>
            <a:ext uri="{FF2B5EF4-FFF2-40B4-BE49-F238E27FC236}">
              <a16:creationId xmlns:a16="http://schemas.microsoft.com/office/drawing/2014/main" id="{D27BD617-C8BC-44DB-BFC6-44C691848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390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94" name="Picture 1">
          <a:extLst>
            <a:ext uri="{FF2B5EF4-FFF2-40B4-BE49-F238E27FC236}">
              <a16:creationId xmlns:a16="http://schemas.microsoft.com/office/drawing/2014/main" id="{59DBE0D1-E2F4-4FC3-B04F-631D12540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95" name="Picture 1">
          <a:extLst>
            <a:ext uri="{FF2B5EF4-FFF2-40B4-BE49-F238E27FC236}">
              <a16:creationId xmlns:a16="http://schemas.microsoft.com/office/drawing/2014/main" id="{3F94A0AC-90F4-414C-A8C4-A8F539EBD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96" name="Picture 1">
          <a:extLst>
            <a:ext uri="{FF2B5EF4-FFF2-40B4-BE49-F238E27FC236}">
              <a16:creationId xmlns:a16="http://schemas.microsoft.com/office/drawing/2014/main" id="{36897D9A-F556-4304-96A3-C03E66B91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97" name="Picture 1">
          <a:extLst>
            <a:ext uri="{FF2B5EF4-FFF2-40B4-BE49-F238E27FC236}">
              <a16:creationId xmlns:a16="http://schemas.microsoft.com/office/drawing/2014/main" id="{0F810873-9A5B-4D63-A683-9A1D70830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98" name="Picture 1">
          <a:extLst>
            <a:ext uri="{FF2B5EF4-FFF2-40B4-BE49-F238E27FC236}">
              <a16:creationId xmlns:a16="http://schemas.microsoft.com/office/drawing/2014/main" id="{0221B962-6BB6-40C0-875A-89B6B8DA0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9525</xdr:rowOff>
    </xdr:to>
    <xdr:pic>
      <xdr:nvPicPr>
        <xdr:cNvPr id="199" name="Picture 1">
          <a:extLst>
            <a:ext uri="{FF2B5EF4-FFF2-40B4-BE49-F238E27FC236}">
              <a16:creationId xmlns:a16="http://schemas.microsoft.com/office/drawing/2014/main" id="{A99E6FA6-62E7-49A5-8858-1E1CEFD2E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390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200" name="Picture 1">
          <a:extLst>
            <a:ext uri="{FF2B5EF4-FFF2-40B4-BE49-F238E27FC236}">
              <a16:creationId xmlns:a16="http://schemas.microsoft.com/office/drawing/2014/main" id="{4326A239-C9AE-4591-A0D0-6994BC703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201" name="Picture 1">
          <a:extLst>
            <a:ext uri="{FF2B5EF4-FFF2-40B4-BE49-F238E27FC236}">
              <a16:creationId xmlns:a16="http://schemas.microsoft.com/office/drawing/2014/main" id="{A3D8B935-2051-4988-BF16-693473670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66730B-D1A5-4C92-856B-859191496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057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104775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0B20461-BE7C-4233-BFC7-4A0E95442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057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A71F7FF7-D7B1-4BD6-B373-746FC43FF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95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104775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DD7FAAD6-CEF1-47D9-AC9E-910DB68AD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057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104775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80E2728C-6B13-4694-98CF-EDD3E6423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057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66675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2400A009-7EDC-48BA-9597-97728AB2B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1019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5</xdr:row>
      <xdr:rowOff>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7CDB2558-9541-420F-907E-3F0E2EF56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5</xdr:row>
      <xdr:rowOff>123825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7C461919-02AF-48AF-9262-E3BCD6AA1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1076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133350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660A30B1-39B2-4408-A71C-7B8F8DA00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95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104775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207120DB-98FC-40C8-AD75-15D757C2C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057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104775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D46B2D8F-AF26-44A2-8491-8CEFDEA6A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057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66675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F959FA16-B895-4F9A-8FDC-1918A1740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1019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5</xdr:row>
      <xdr:rowOff>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E8EB38F-746C-457B-A6CF-BC65F1B5D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5</xdr:row>
      <xdr:rowOff>123825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8EE6AB20-D7C3-4A06-B1A9-66C51AD1B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1076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133350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54B43047-880D-45A9-9041-4912F28C2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95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104775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04C7BC8F-843D-4934-A6DE-32E1DB9B9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057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104775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E68E2D5-F0EF-461A-B528-708160C57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057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66675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7EE7D918-4774-4318-B9CF-10FB4DFEB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1019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5</xdr:row>
      <xdr:rowOff>0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2DF7294F-4088-4E21-ABCE-6548E6C92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5</xdr:row>
      <xdr:rowOff>123825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50ADA520-55B6-4493-898A-BFB6D5BB4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1076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133350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2C1FFDC5-D05C-4391-B859-DE9F31D34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95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95250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60EB05C5-D343-479A-885B-874398253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857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95250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18C7B2E-0AE4-4396-932E-8F62049C1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857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38100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FD480015-D5ED-45A4-BC79-2DFB8FF15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66675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93D1CA4E-38CD-4BED-B492-3D60703A9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8286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95250</xdr:rowOff>
    </xdr:to>
    <xdr:pic>
      <xdr:nvPicPr>
        <xdr:cNvPr id="27" name="Picture 1">
          <a:extLst>
            <a:ext uri="{FF2B5EF4-FFF2-40B4-BE49-F238E27FC236}">
              <a16:creationId xmlns:a16="http://schemas.microsoft.com/office/drawing/2014/main" id="{6E695861-98E4-4975-AB24-F73BEABDE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857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19050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F9EF49DE-D104-480D-ADB5-04CCB8331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81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95250</xdr:rowOff>
    </xdr:to>
    <xdr:pic>
      <xdr:nvPicPr>
        <xdr:cNvPr id="29" name="Picture 1">
          <a:extLst>
            <a:ext uri="{FF2B5EF4-FFF2-40B4-BE49-F238E27FC236}">
              <a16:creationId xmlns:a16="http://schemas.microsoft.com/office/drawing/2014/main" id="{2B0C3CFA-214C-44C0-A263-FE3A41F1F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857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95250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FAA1912C-BA32-4231-99EA-23628F10F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857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38100</xdr:rowOff>
    </xdr:to>
    <xdr:pic>
      <xdr:nvPicPr>
        <xdr:cNvPr id="31" name="Picture 1">
          <a:extLst>
            <a:ext uri="{FF2B5EF4-FFF2-40B4-BE49-F238E27FC236}">
              <a16:creationId xmlns:a16="http://schemas.microsoft.com/office/drawing/2014/main" id="{CB396FAC-152B-4447-AF19-5DBAEEA45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66675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37416CE5-636E-4B38-AFF3-32AB0E4F1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8286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95250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id="{DD557B42-F114-4304-B9FF-A3969B4FE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857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19050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CF60DB5-DBA2-4794-820C-039338101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81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</xdr:rowOff>
    </xdr:to>
    <xdr:pic>
      <xdr:nvPicPr>
        <xdr:cNvPr id="35" name="Picture 1">
          <a:extLst>
            <a:ext uri="{FF2B5EF4-FFF2-40B4-BE49-F238E27FC236}">
              <a16:creationId xmlns:a16="http://schemas.microsoft.com/office/drawing/2014/main" id="{1CC7CBF4-B425-4C72-92E0-C2C916B1D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70683E32-FE01-4F2B-96D0-7C0CCB104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104775</xdr:rowOff>
    </xdr:to>
    <xdr:pic>
      <xdr:nvPicPr>
        <xdr:cNvPr id="37" name="Picture 1">
          <a:extLst>
            <a:ext uri="{FF2B5EF4-FFF2-40B4-BE49-F238E27FC236}">
              <a16:creationId xmlns:a16="http://schemas.microsoft.com/office/drawing/2014/main" id="{C6D30FB8-272D-470A-A281-785A51043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0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74CB8691-39EB-409C-AF36-725E1A3E9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0</xdr:rowOff>
    </xdr:to>
    <xdr:pic>
      <xdr:nvPicPr>
        <xdr:cNvPr id="39" name="Picture 1">
          <a:extLst>
            <a:ext uri="{FF2B5EF4-FFF2-40B4-BE49-F238E27FC236}">
              <a16:creationId xmlns:a16="http://schemas.microsoft.com/office/drawing/2014/main" id="{EEE1846A-DCA6-4C89-A500-D7AECEBF8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114300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E4D4D8B4-938A-425F-98FA-50644B16F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858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3</xdr:row>
      <xdr:rowOff>104775</xdr:rowOff>
    </xdr:to>
    <xdr:pic>
      <xdr:nvPicPr>
        <xdr:cNvPr id="41" name="Picture 1">
          <a:extLst>
            <a:ext uri="{FF2B5EF4-FFF2-40B4-BE49-F238E27FC236}">
              <a16:creationId xmlns:a16="http://schemas.microsoft.com/office/drawing/2014/main" id="{5F47B340-E3B8-4A22-B62A-AAE781501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3</xdr:row>
      <xdr:rowOff>104775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B8E255B8-F9AA-48D7-BD87-7E994DA48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95250</xdr:rowOff>
    </xdr:to>
    <xdr:pic>
      <xdr:nvPicPr>
        <xdr:cNvPr id="43" name="Picture 1">
          <a:extLst>
            <a:ext uri="{FF2B5EF4-FFF2-40B4-BE49-F238E27FC236}">
              <a16:creationId xmlns:a16="http://schemas.microsoft.com/office/drawing/2014/main" id="{679B2471-C4CB-4B77-B603-6B27254BA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66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3</xdr:row>
      <xdr:rowOff>104775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B9850664-5B7E-436D-AD00-0CA0DE59A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3</xdr:row>
      <xdr:rowOff>123825</xdr:rowOff>
    </xdr:to>
    <xdr:pic>
      <xdr:nvPicPr>
        <xdr:cNvPr id="45" name="Picture 1">
          <a:extLst>
            <a:ext uri="{FF2B5EF4-FFF2-40B4-BE49-F238E27FC236}">
              <a16:creationId xmlns:a16="http://schemas.microsoft.com/office/drawing/2014/main" id="{DB0FFE18-D828-42D5-9293-76C092D44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85725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FCADFBED-8035-45AE-A9F7-208FB96E3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572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3</xdr:row>
      <xdr:rowOff>104775</xdr:rowOff>
    </xdr:to>
    <xdr:pic>
      <xdr:nvPicPr>
        <xdr:cNvPr id="47" name="Picture 1">
          <a:extLst>
            <a:ext uri="{FF2B5EF4-FFF2-40B4-BE49-F238E27FC236}">
              <a16:creationId xmlns:a16="http://schemas.microsoft.com/office/drawing/2014/main" id="{3AA3CF27-A051-41AA-BD8E-BEB9A1CE7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3</xdr:row>
      <xdr:rowOff>104775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8E419F06-0389-414A-A61B-0921C5D8E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95250</xdr:rowOff>
    </xdr:to>
    <xdr:pic>
      <xdr:nvPicPr>
        <xdr:cNvPr id="49" name="Picture 1">
          <a:extLst>
            <a:ext uri="{FF2B5EF4-FFF2-40B4-BE49-F238E27FC236}">
              <a16:creationId xmlns:a16="http://schemas.microsoft.com/office/drawing/2014/main" id="{7CADA1DA-9B88-4060-A522-49ACF8697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66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3</xdr:row>
      <xdr:rowOff>104775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1819A487-D356-4799-A382-86903C9C2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3</xdr:row>
      <xdr:rowOff>123825</xdr:rowOff>
    </xdr:to>
    <xdr:pic>
      <xdr:nvPicPr>
        <xdr:cNvPr id="51" name="Picture 1">
          <a:extLst>
            <a:ext uri="{FF2B5EF4-FFF2-40B4-BE49-F238E27FC236}">
              <a16:creationId xmlns:a16="http://schemas.microsoft.com/office/drawing/2014/main" id="{48471B53-EBFC-4CDD-AA7C-6F8ED7A01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85725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159BFE22-819E-4E41-89CE-5AC37F863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572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3</xdr:row>
      <xdr:rowOff>104775</xdr:rowOff>
    </xdr:to>
    <xdr:pic>
      <xdr:nvPicPr>
        <xdr:cNvPr id="53" name="Picture 1">
          <a:extLst>
            <a:ext uri="{FF2B5EF4-FFF2-40B4-BE49-F238E27FC236}">
              <a16:creationId xmlns:a16="http://schemas.microsoft.com/office/drawing/2014/main" id="{42786058-134E-4432-9E1D-98D5C64B1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3</xdr:row>
      <xdr:rowOff>104775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EB824D20-9BE4-400E-A1AB-9904FDF31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95250</xdr:rowOff>
    </xdr:to>
    <xdr:pic>
      <xdr:nvPicPr>
        <xdr:cNvPr id="55" name="Picture 1">
          <a:extLst>
            <a:ext uri="{FF2B5EF4-FFF2-40B4-BE49-F238E27FC236}">
              <a16:creationId xmlns:a16="http://schemas.microsoft.com/office/drawing/2014/main" id="{B853FFD7-7617-4171-9B77-D56481063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66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3</xdr:row>
      <xdr:rowOff>104775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A5423DF7-4643-4B2F-A9D3-19EB79A68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3</xdr:row>
      <xdr:rowOff>123825</xdr:rowOff>
    </xdr:to>
    <xdr:pic>
      <xdr:nvPicPr>
        <xdr:cNvPr id="57" name="Picture 1">
          <a:extLst>
            <a:ext uri="{FF2B5EF4-FFF2-40B4-BE49-F238E27FC236}">
              <a16:creationId xmlns:a16="http://schemas.microsoft.com/office/drawing/2014/main" id="{7E756203-61E9-478A-B39F-DBFE98814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85725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D3F82261-2564-4B3F-B87B-F49ECE30D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572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3</xdr:row>
      <xdr:rowOff>104775</xdr:rowOff>
    </xdr:to>
    <xdr:pic>
      <xdr:nvPicPr>
        <xdr:cNvPr id="59" name="Picture 1">
          <a:extLst>
            <a:ext uri="{FF2B5EF4-FFF2-40B4-BE49-F238E27FC236}">
              <a16:creationId xmlns:a16="http://schemas.microsoft.com/office/drawing/2014/main" id="{2906561D-8086-4517-94C2-3A09CC5E8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3</xdr:row>
      <xdr:rowOff>104775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21D6FA6D-0E4A-46C8-BEA8-22CAE1481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95250</xdr:rowOff>
    </xdr:to>
    <xdr:pic>
      <xdr:nvPicPr>
        <xdr:cNvPr id="61" name="Picture 1">
          <a:extLst>
            <a:ext uri="{FF2B5EF4-FFF2-40B4-BE49-F238E27FC236}">
              <a16:creationId xmlns:a16="http://schemas.microsoft.com/office/drawing/2014/main" id="{5B571556-C91F-4ECE-A1DB-D0E5F3CC2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66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3</xdr:row>
      <xdr:rowOff>104775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BB95392D-397A-46CD-8410-4632123E0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3</xdr:row>
      <xdr:rowOff>123825</xdr:rowOff>
    </xdr:to>
    <xdr:pic>
      <xdr:nvPicPr>
        <xdr:cNvPr id="63" name="Picture 1">
          <a:extLst>
            <a:ext uri="{FF2B5EF4-FFF2-40B4-BE49-F238E27FC236}">
              <a16:creationId xmlns:a16="http://schemas.microsoft.com/office/drawing/2014/main" id="{E85D0EB3-DD32-4314-BB65-DF51E4776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85725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3EF8E91F-9BEA-45BB-822D-2AEB4226C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572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3</xdr:row>
      <xdr:rowOff>104775</xdr:rowOff>
    </xdr:to>
    <xdr:pic>
      <xdr:nvPicPr>
        <xdr:cNvPr id="65" name="Picture 1">
          <a:extLst>
            <a:ext uri="{FF2B5EF4-FFF2-40B4-BE49-F238E27FC236}">
              <a16:creationId xmlns:a16="http://schemas.microsoft.com/office/drawing/2014/main" id="{6CD48334-BF78-4CD1-9AF5-34411E31F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3</xdr:row>
      <xdr:rowOff>104775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7241BC8C-1BEC-4D79-8C8E-DA759488B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95250</xdr:rowOff>
    </xdr:to>
    <xdr:pic>
      <xdr:nvPicPr>
        <xdr:cNvPr id="67" name="Picture 1">
          <a:extLst>
            <a:ext uri="{FF2B5EF4-FFF2-40B4-BE49-F238E27FC236}">
              <a16:creationId xmlns:a16="http://schemas.microsoft.com/office/drawing/2014/main" id="{1F2C0307-9133-40B0-92B9-8A2B90CCD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66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3</xdr:row>
      <xdr:rowOff>104775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5E928BDA-5DC1-4BC0-8615-8A6AF2E82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3</xdr:row>
      <xdr:rowOff>123825</xdr:rowOff>
    </xdr:to>
    <xdr:pic>
      <xdr:nvPicPr>
        <xdr:cNvPr id="69" name="Picture 1">
          <a:extLst>
            <a:ext uri="{FF2B5EF4-FFF2-40B4-BE49-F238E27FC236}">
              <a16:creationId xmlns:a16="http://schemas.microsoft.com/office/drawing/2014/main" id="{B07E4F63-3DBD-48A0-8FEA-7FA96AD28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66675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18B1161B-0136-486B-A260-367E9AE5B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3</xdr:row>
      <xdr:rowOff>104775</xdr:rowOff>
    </xdr:to>
    <xdr:pic>
      <xdr:nvPicPr>
        <xdr:cNvPr id="71" name="Picture 1">
          <a:extLst>
            <a:ext uri="{FF2B5EF4-FFF2-40B4-BE49-F238E27FC236}">
              <a16:creationId xmlns:a16="http://schemas.microsoft.com/office/drawing/2014/main" id="{33732C2A-80A1-4297-8E7D-B4ADBA092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3</xdr:row>
      <xdr:rowOff>104775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8A9F7050-3872-439F-8C9A-B4A6F1031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95250</xdr:rowOff>
    </xdr:to>
    <xdr:pic>
      <xdr:nvPicPr>
        <xdr:cNvPr id="73" name="Picture 1">
          <a:extLst>
            <a:ext uri="{FF2B5EF4-FFF2-40B4-BE49-F238E27FC236}">
              <a16:creationId xmlns:a16="http://schemas.microsoft.com/office/drawing/2014/main" id="{2A22DC56-318E-48C0-A469-90694C18B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66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3</xdr:row>
      <xdr:rowOff>104775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9107470A-1E09-4D1E-BFEC-5A8157F9C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3</xdr:row>
      <xdr:rowOff>123825</xdr:rowOff>
    </xdr:to>
    <xdr:pic>
      <xdr:nvPicPr>
        <xdr:cNvPr id="75" name="Picture 1">
          <a:extLst>
            <a:ext uri="{FF2B5EF4-FFF2-40B4-BE49-F238E27FC236}">
              <a16:creationId xmlns:a16="http://schemas.microsoft.com/office/drawing/2014/main" id="{063E85C3-1577-4C85-864A-8CA0E470B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66675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AC9447EE-328A-4A58-B99F-DE5D146EC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3</xdr:row>
      <xdr:rowOff>104775</xdr:rowOff>
    </xdr:to>
    <xdr:pic>
      <xdr:nvPicPr>
        <xdr:cNvPr id="77" name="Picture 1">
          <a:extLst>
            <a:ext uri="{FF2B5EF4-FFF2-40B4-BE49-F238E27FC236}">
              <a16:creationId xmlns:a16="http://schemas.microsoft.com/office/drawing/2014/main" id="{86FAFB6A-835A-4AEE-8719-23BD88E83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3</xdr:row>
      <xdr:rowOff>104775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13584302-A1F6-4721-B8C1-3556B497D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95250</xdr:rowOff>
    </xdr:to>
    <xdr:pic>
      <xdr:nvPicPr>
        <xdr:cNvPr id="79" name="Picture 1">
          <a:extLst>
            <a:ext uri="{FF2B5EF4-FFF2-40B4-BE49-F238E27FC236}">
              <a16:creationId xmlns:a16="http://schemas.microsoft.com/office/drawing/2014/main" id="{B0603F46-0E62-41CB-A553-9F8A1CAA1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66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3</xdr:row>
      <xdr:rowOff>104775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00AFE770-411B-418C-8881-EE1136234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3</xdr:row>
      <xdr:rowOff>123825</xdr:rowOff>
    </xdr:to>
    <xdr:pic>
      <xdr:nvPicPr>
        <xdr:cNvPr id="81" name="Picture 1">
          <a:extLst>
            <a:ext uri="{FF2B5EF4-FFF2-40B4-BE49-F238E27FC236}">
              <a16:creationId xmlns:a16="http://schemas.microsoft.com/office/drawing/2014/main" id="{D3B46C72-3557-4419-92AD-B666EE49F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66675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FBBD9DD7-6406-466C-A937-17E34879B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3</xdr:row>
      <xdr:rowOff>104775</xdr:rowOff>
    </xdr:to>
    <xdr:pic>
      <xdr:nvPicPr>
        <xdr:cNvPr id="83" name="Picture 1">
          <a:extLst>
            <a:ext uri="{FF2B5EF4-FFF2-40B4-BE49-F238E27FC236}">
              <a16:creationId xmlns:a16="http://schemas.microsoft.com/office/drawing/2014/main" id="{F634955E-B045-48CF-9388-174C1B247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3</xdr:row>
      <xdr:rowOff>104775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E08B60C9-2854-43DE-B388-95FDCDF94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95250</xdr:rowOff>
    </xdr:to>
    <xdr:pic>
      <xdr:nvPicPr>
        <xdr:cNvPr id="85" name="Picture 1">
          <a:extLst>
            <a:ext uri="{FF2B5EF4-FFF2-40B4-BE49-F238E27FC236}">
              <a16:creationId xmlns:a16="http://schemas.microsoft.com/office/drawing/2014/main" id="{ADB63913-B73C-4D00-93B0-29EFEA8DA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66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3</xdr:row>
      <xdr:rowOff>95250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70309D95-8086-4400-A3C5-932450876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666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3</xdr:row>
      <xdr:rowOff>123825</xdr:rowOff>
    </xdr:to>
    <xdr:pic>
      <xdr:nvPicPr>
        <xdr:cNvPr id="87" name="Picture 1">
          <a:extLst>
            <a:ext uri="{FF2B5EF4-FFF2-40B4-BE49-F238E27FC236}">
              <a16:creationId xmlns:a16="http://schemas.microsoft.com/office/drawing/2014/main" id="{03ED3C20-89BA-4488-9AAD-084926480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66675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B5654C09-8435-4FEF-9DAF-CB0D6D4B1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3</xdr:row>
      <xdr:rowOff>104775</xdr:rowOff>
    </xdr:to>
    <xdr:pic>
      <xdr:nvPicPr>
        <xdr:cNvPr id="89" name="Picture 1">
          <a:extLst>
            <a:ext uri="{FF2B5EF4-FFF2-40B4-BE49-F238E27FC236}">
              <a16:creationId xmlns:a16="http://schemas.microsoft.com/office/drawing/2014/main" id="{A35D19DA-9CDF-4F13-A578-A7B7B4C6B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3</xdr:row>
      <xdr:rowOff>104775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4FE962CA-6E5A-45EB-ACC2-CC8664A9B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95250</xdr:rowOff>
    </xdr:to>
    <xdr:pic>
      <xdr:nvPicPr>
        <xdr:cNvPr id="91" name="Picture 1">
          <a:extLst>
            <a:ext uri="{FF2B5EF4-FFF2-40B4-BE49-F238E27FC236}">
              <a16:creationId xmlns:a16="http://schemas.microsoft.com/office/drawing/2014/main" id="{6E1F8503-D0D4-4C68-B2C8-8F5C6F6C8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66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3</xdr:row>
      <xdr:rowOff>95250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C9698397-77A2-46F7-A339-32E530F67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666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3</xdr:row>
      <xdr:rowOff>123825</xdr:rowOff>
    </xdr:to>
    <xdr:pic>
      <xdr:nvPicPr>
        <xdr:cNvPr id="93" name="Picture 1">
          <a:extLst>
            <a:ext uri="{FF2B5EF4-FFF2-40B4-BE49-F238E27FC236}">
              <a16:creationId xmlns:a16="http://schemas.microsoft.com/office/drawing/2014/main" id="{F1AF85D2-8C6B-4A95-B3E5-E66FEEE0B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66675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C75F8A7C-3405-4AFE-A352-697CE38D6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3</xdr:row>
      <xdr:rowOff>104775</xdr:rowOff>
    </xdr:to>
    <xdr:pic>
      <xdr:nvPicPr>
        <xdr:cNvPr id="95" name="Picture 1">
          <a:extLst>
            <a:ext uri="{FF2B5EF4-FFF2-40B4-BE49-F238E27FC236}">
              <a16:creationId xmlns:a16="http://schemas.microsoft.com/office/drawing/2014/main" id="{17D0D44F-C4BA-4DC3-B0AA-5B9DAAF1D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3</xdr:row>
      <xdr:rowOff>104775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21CF77A0-316F-4257-A0CE-B41C42833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95250</xdr:rowOff>
    </xdr:to>
    <xdr:pic>
      <xdr:nvPicPr>
        <xdr:cNvPr id="97" name="Picture 1">
          <a:extLst>
            <a:ext uri="{FF2B5EF4-FFF2-40B4-BE49-F238E27FC236}">
              <a16:creationId xmlns:a16="http://schemas.microsoft.com/office/drawing/2014/main" id="{E1190DDD-6BE6-40BC-97DB-3048B1834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66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3</xdr:row>
      <xdr:rowOff>95250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FEE967B5-4841-4CAA-A45A-484B9F1F3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666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3</xdr:row>
      <xdr:rowOff>123825</xdr:rowOff>
    </xdr:to>
    <xdr:pic>
      <xdr:nvPicPr>
        <xdr:cNvPr id="99" name="Picture 1">
          <a:extLst>
            <a:ext uri="{FF2B5EF4-FFF2-40B4-BE49-F238E27FC236}">
              <a16:creationId xmlns:a16="http://schemas.microsoft.com/office/drawing/2014/main" id="{4F2A2219-F0DD-443C-87A8-95CB48258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890800A0-EBED-4225-8352-0986782E4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01" name="Picture 1">
          <a:extLst>
            <a:ext uri="{FF2B5EF4-FFF2-40B4-BE49-F238E27FC236}">
              <a16:creationId xmlns:a16="http://schemas.microsoft.com/office/drawing/2014/main" id="{97B52035-2E5C-4C96-96C7-AA0FF1EB0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123825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91766A69-F38F-46EC-ACE7-B6190C99F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40</xdr:row>
      <xdr:rowOff>57150</xdr:rowOff>
    </xdr:to>
    <xdr:pic>
      <xdr:nvPicPr>
        <xdr:cNvPr id="103" name="Picture 1">
          <a:extLst>
            <a:ext uri="{FF2B5EF4-FFF2-40B4-BE49-F238E27FC236}">
              <a16:creationId xmlns:a16="http://schemas.microsoft.com/office/drawing/2014/main" id="{04F6D48A-736B-48D9-8089-17F459EC0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40</xdr:row>
      <xdr:rowOff>161925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97052840-0F8C-41A0-BF3B-643364D3C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66675</xdr:rowOff>
    </xdr:to>
    <xdr:pic>
      <xdr:nvPicPr>
        <xdr:cNvPr id="105" name="Picture 1">
          <a:extLst>
            <a:ext uri="{FF2B5EF4-FFF2-40B4-BE49-F238E27FC236}">
              <a16:creationId xmlns:a16="http://schemas.microsoft.com/office/drawing/2014/main" id="{FD2C880F-9AAD-4747-AD89-495769465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F11186A7-4A8E-4892-AFC4-B0247ED80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07" name="Picture 1">
          <a:extLst>
            <a:ext uri="{FF2B5EF4-FFF2-40B4-BE49-F238E27FC236}">
              <a16:creationId xmlns:a16="http://schemas.microsoft.com/office/drawing/2014/main" id="{AEDFB8C1-9011-45CB-863A-A198EB38F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123825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1D7721D9-B0EC-403A-A92E-3EAD0CCF4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40</xdr:row>
      <xdr:rowOff>57150</xdr:rowOff>
    </xdr:to>
    <xdr:pic>
      <xdr:nvPicPr>
        <xdr:cNvPr id="109" name="Picture 1">
          <a:extLst>
            <a:ext uri="{FF2B5EF4-FFF2-40B4-BE49-F238E27FC236}">
              <a16:creationId xmlns:a16="http://schemas.microsoft.com/office/drawing/2014/main" id="{2E18F488-A8DB-477E-977D-302090E6D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40</xdr:row>
      <xdr:rowOff>161925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D0A686C5-093A-4042-A1FE-90A0C6780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66675</xdr:rowOff>
    </xdr:to>
    <xdr:pic>
      <xdr:nvPicPr>
        <xdr:cNvPr id="111" name="Picture 1">
          <a:extLst>
            <a:ext uri="{FF2B5EF4-FFF2-40B4-BE49-F238E27FC236}">
              <a16:creationId xmlns:a16="http://schemas.microsoft.com/office/drawing/2014/main" id="{4C6A0547-B276-40EB-A753-92EFD1E32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E17798E8-DEF6-4364-B799-5F232FF59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13" name="Picture 1">
          <a:extLst>
            <a:ext uri="{FF2B5EF4-FFF2-40B4-BE49-F238E27FC236}">
              <a16:creationId xmlns:a16="http://schemas.microsoft.com/office/drawing/2014/main" id="{26D8EF66-4C80-4FB6-A887-B9DC3CB46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123825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150E9A8D-E5E5-464F-B1A4-75EC6EC1A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40</xdr:row>
      <xdr:rowOff>57150</xdr:rowOff>
    </xdr:to>
    <xdr:pic>
      <xdr:nvPicPr>
        <xdr:cNvPr id="115" name="Picture 1">
          <a:extLst>
            <a:ext uri="{FF2B5EF4-FFF2-40B4-BE49-F238E27FC236}">
              <a16:creationId xmlns:a16="http://schemas.microsoft.com/office/drawing/2014/main" id="{6FC2A8D2-BDE9-457B-8410-DDA05382A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40</xdr:row>
      <xdr:rowOff>161925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33CEB682-35CB-4C0D-B410-3A6CC71A4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66675</xdr:rowOff>
    </xdr:to>
    <xdr:pic>
      <xdr:nvPicPr>
        <xdr:cNvPr id="117" name="Picture 1">
          <a:extLst>
            <a:ext uri="{FF2B5EF4-FFF2-40B4-BE49-F238E27FC236}">
              <a16:creationId xmlns:a16="http://schemas.microsoft.com/office/drawing/2014/main" id="{40CC8746-7E5C-494D-B650-1918DBCE0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D079870B-64C2-477A-B184-4B264914D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19" name="Picture 1">
          <a:extLst>
            <a:ext uri="{FF2B5EF4-FFF2-40B4-BE49-F238E27FC236}">
              <a16:creationId xmlns:a16="http://schemas.microsoft.com/office/drawing/2014/main" id="{31CA7DB1-9D9B-4C2E-ACB2-F23A152D7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123825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B8810AC9-95DE-4BC2-B877-A4902194A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40</xdr:row>
      <xdr:rowOff>57150</xdr:rowOff>
    </xdr:to>
    <xdr:pic>
      <xdr:nvPicPr>
        <xdr:cNvPr id="121" name="Picture 1">
          <a:extLst>
            <a:ext uri="{FF2B5EF4-FFF2-40B4-BE49-F238E27FC236}">
              <a16:creationId xmlns:a16="http://schemas.microsoft.com/office/drawing/2014/main" id="{05D79082-0415-46B6-BFC6-48D2881E7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40</xdr:row>
      <xdr:rowOff>161925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991F8823-119E-4030-969E-F6E2E141A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66675</xdr:rowOff>
    </xdr:to>
    <xdr:pic>
      <xdr:nvPicPr>
        <xdr:cNvPr id="123" name="Picture 1">
          <a:extLst>
            <a:ext uri="{FF2B5EF4-FFF2-40B4-BE49-F238E27FC236}">
              <a16:creationId xmlns:a16="http://schemas.microsoft.com/office/drawing/2014/main" id="{BE2977D8-78A5-463E-9A94-C2A7368C5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104775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41459A1B-C102-4B48-873B-B6A16B7B6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104775</xdr:rowOff>
    </xdr:to>
    <xdr:pic>
      <xdr:nvPicPr>
        <xdr:cNvPr id="125" name="Picture 1">
          <a:extLst>
            <a:ext uri="{FF2B5EF4-FFF2-40B4-BE49-F238E27FC236}">
              <a16:creationId xmlns:a16="http://schemas.microsoft.com/office/drawing/2014/main" id="{C6DB5AA6-9042-41A2-95CD-779FCC49C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76200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5A3E59F2-49A2-43E5-92A4-AB581DC57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104775</xdr:rowOff>
    </xdr:to>
    <xdr:pic>
      <xdr:nvPicPr>
        <xdr:cNvPr id="127" name="Picture 1">
          <a:extLst>
            <a:ext uri="{FF2B5EF4-FFF2-40B4-BE49-F238E27FC236}">
              <a16:creationId xmlns:a16="http://schemas.microsoft.com/office/drawing/2014/main" id="{E199EDBB-334D-478E-8A8B-F8DA9FC3A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161925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6D31B6CA-C4FE-4016-83D5-DE9BFEDDC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542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76200</xdr:rowOff>
    </xdr:to>
    <xdr:pic>
      <xdr:nvPicPr>
        <xdr:cNvPr id="129" name="Picture 1">
          <a:extLst>
            <a:ext uri="{FF2B5EF4-FFF2-40B4-BE49-F238E27FC236}">
              <a16:creationId xmlns:a16="http://schemas.microsoft.com/office/drawing/2014/main" id="{4C7738AB-4576-4CB6-B7E3-73C17693F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104775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A8AA0B19-6F7D-4853-AB78-7CF24A503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104775</xdr:rowOff>
    </xdr:to>
    <xdr:pic>
      <xdr:nvPicPr>
        <xdr:cNvPr id="131" name="Picture 1">
          <a:extLst>
            <a:ext uri="{FF2B5EF4-FFF2-40B4-BE49-F238E27FC236}">
              <a16:creationId xmlns:a16="http://schemas.microsoft.com/office/drawing/2014/main" id="{6F6658A1-6017-4440-941A-602C067B2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76200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3F1D110C-9535-460D-ABD8-5AC923F68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104775</xdr:rowOff>
    </xdr:to>
    <xdr:pic>
      <xdr:nvPicPr>
        <xdr:cNvPr id="133" name="Picture 1">
          <a:extLst>
            <a:ext uri="{FF2B5EF4-FFF2-40B4-BE49-F238E27FC236}">
              <a16:creationId xmlns:a16="http://schemas.microsoft.com/office/drawing/2014/main" id="{8518E300-DEDB-458D-B483-8037864F0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161925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ADEA5B40-D021-422F-946D-0D6A88764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542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76200</xdr:rowOff>
    </xdr:to>
    <xdr:pic>
      <xdr:nvPicPr>
        <xdr:cNvPr id="135" name="Picture 1">
          <a:extLst>
            <a:ext uri="{FF2B5EF4-FFF2-40B4-BE49-F238E27FC236}">
              <a16:creationId xmlns:a16="http://schemas.microsoft.com/office/drawing/2014/main" id="{C982D353-2D3F-4E85-B6EE-6ABD08AB4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76200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7FB7AFDF-46E5-4B99-8F8D-E9EBAA6A6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76200</xdr:rowOff>
    </xdr:to>
    <xdr:pic>
      <xdr:nvPicPr>
        <xdr:cNvPr id="137" name="Picture 1">
          <a:extLst>
            <a:ext uri="{FF2B5EF4-FFF2-40B4-BE49-F238E27FC236}">
              <a16:creationId xmlns:a16="http://schemas.microsoft.com/office/drawing/2014/main" id="{5814F8AE-38D6-4537-B0E1-A18FF5EF1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29E7C586-2B22-4929-920D-A1AC578E3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28575</xdr:rowOff>
    </xdr:to>
    <xdr:pic>
      <xdr:nvPicPr>
        <xdr:cNvPr id="139" name="Picture 1">
          <a:extLst>
            <a:ext uri="{FF2B5EF4-FFF2-40B4-BE49-F238E27FC236}">
              <a16:creationId xmlns:a16="http://schemas.microsoft.com/office/drawing/2014/main" id="{80A4EF66-FB9F-4BB0-B4FE-0C6078EB1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409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E884F406-5387-4F69-A22E-2AEFD3FBA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28575</xdr:rowOff>
    </xdr:to>
    <xdr:pic>
      <xdr:nvPicPr>
        <xdr:cNvPr id="141" name="Picture 1">
          <a:extLst>
            <a:ext uri="{FF2B5EF4-FFF2-40B4-BE49-F238E27FC236}">
              <a16:creationId xmlns:a16="http://schemas.microsoft.com/office/drawing/2014/main" id="{42CF8679-41F3-4851-9E9D-8B1D896F9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409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6B291E64-0B68-4F1D-8DE7-6E66092C3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43" name="Picture 1">
          <a:extLst>
            <a:ext uri="{FF2B5EF4-FFF2-40B4-BE49-F238E27FC236}">
              <a16:creationId xmlns:a16="http://schemas.microsoft.com/office/drawing/2014/main" id="{B02CAB8B-8815-4A90-92B9-016F3DFFA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36903173-4534-4507-8EA6-51E4D1C2A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45" name="Picture 1">
          <a:extLst>
            <a:ext uri="{FF2B5EF4-FFF2-40B4-BE49-F238E27FC236}">
              <a16:creationId xmlns:a16="http://schemas.microsoft.com/office/drawing/2014/main" id="{2A95FBC2-053C-447B-8FCF-FCCAD91C6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BF134FEB-C224-40CC-A600-05AF225DA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47" name="Picture 1">
          <a:extLst>
            <a:ext uri="{FF2B5EF4-FFF2-40B4-BE49-F238E27FC236}">
              <a16:creationId xmlns:a16="http://schemas.microsoft.com/office/drawing/2014/main" id="{4894E9FE-997D-45CC-A7F4-0927A7DC2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71A128A3-D949-4EBC-8193-D01A0C109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49" name="Picture 1">
          <a:extLst>
            <a:ext uri="{FF2B5EF4-FFF2-40B4-BE49-F238E27FC236}">
              <a16:creationId xmlns:a16="http://schemas.microsoft.com/office/drawing/2014/main" id="{6A1CCECF-378A-4036-8079-3B9DDC974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93F4D4A7-5E69-4066-BDED-34B226D73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51" name="Picture 1">
          <a:extLst>
            <a:ext uri="{FF2B5EF4-FFF2-40B4-BE49-F238E27FC236}">
              <a16:creationId xmlns:a16="http://schemas.microsoft.com/office/drawing/2014/main" id="{E9950556-CC37-4C5C-A501-99F524A55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BE0D6DF6-A20B-45E7-B9D3-4141717ED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53" name="Picture 1">
          <a:extLst>
            <a:ext uri="{FF2B5EF4-FFF2-40B4-BE49-F238E27FC236}">
              <a16:creationId xmlns:a16="http://schemas.microsoft.com/office/drawing/2014/main" id="{CC52DCA9-8AE4-40EE-9B0C-FA6682A34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5B6C933B-7303-4544-9616-D6FE351CF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55" name="Picture 1">
          <a:extLst>
            <a:ext uri="{FF2B5EF4-FFF2-40B4-BE49-F238E27FC236}">
              <a16:creationId xmlns:a16="http://schemas.microsoft.com/office/drawing/2014/main" id="{7D78C4A3-F1C3-4F9C-BB77-7E47A6DA6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F4F66DC6-C1A2-47E6-B749-85819E750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57" name="Picture 1">
          <a:extLst>
            <a:ext uri="{FF2B5EF4-FFF2-40B4-BE49-F238E27FC236}">
              <a16:creationId xmlns:a16="http://schemas.microsoft.com/office/drawing/2014/main" id="{B32A30C1-7E7B-4C70-B16C-6F0B134EF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5381279E-7DE3-4B15-A291-5A431D6A1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59" name="Picture 1">
          <a:extLst>
            <a:ext uri="{FF2B5EF4-FFF2-40B4-BE49-F238E27FC236}">
              <a16:creationId xmlns:a16="http://schemas.microsoft.com/office/drawing/2014/main" id="{1131BA5E-6B7D-4A7D-9FD0-057674826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8B32311A-7BCD-474C-B720-D729383C2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61" name="Picture 1">
          <a:extLst>
            <a:ext uri="{FF2B5EF4-FFF2-40B4-BE49-F238E27FC236}">
              <a16:creationId xmlns:a16="http://schemas.microsoft.com/office/drawing/2014/main" id="{EB2B1DAE-4B3B-4F4A-8282-9B26AAA6E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041044F1-9F39-4AE7-87F6-B0DA6C391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63" name="Picture 1">
          <a:extLst>
            <a:ext uri="{FF2B5EF4-FFF2-40B4-BE49-F238E27FC236}">
              <a16:creationId xmlns:a16="http://schemas.microsoft.com/office/drawing/2014/main" id="{E14279DB-9474-4B76-901A-F04249EC2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18081700-10D9-43CD-AC78-CEF7364B2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65" name="Picture 1">
          <a:extLst>
            <a:ext uri="{FF2B5EF4-FFF2-40B4-BE49-F238E27FC236}">
              <a16:creationId xmlns:a16="http://schemas.microsoft.com/office/drawing/2014/main" id="{13C38ADA-496C-4AC2-8BDD-B9926F08B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D8A099CA-558B-4BF4-99B6-F63502685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67" name="Picture 1">
          <a:extLst>
            <a:ext uri="{FF2B5EF4-FFF2-40B4-BE49-F238E27FC236}">
              <a16:creationId xmlns:a16="http://schemas.microsoft.com/office/drawing/2014/main" id="{9FF36788-4BB8-4F10-B8CE-0636E0FF7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C7A6354B-B665-4529-8FF2-F952E7632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69" name="Picture 1">
          <a:extLst>
            <a:ext uri="{FF2B5EF4-FFF2-40B4-BE49-F238E27FC236}">
              <a16:creationId xmlns:a16="http://schemas.microsoft.com/office/drawing/2014/main" id="{859F50E3-E7D9-4F64-A8EE-0BCB9FE3B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4E58DAFD-D3B8-467B-B705-ACEAFEC25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71" name="Picture 1">
          <a:extLst>
            <a:ext uri="{FF2B5EF4-FFF2-40B4-BE49-F238E27FC236}">
              <a16:creationId xmlns:a16="http://schemas.microsoft.com/office/drawing/2014/main" id="{0E91CAA0-5347-4C90-AD34-83D35BB94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BEAA2142-EC80-471D-9F36-F4F386437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73" name="Picture 1">
          <a:extLst>
            <a:ext uri="{FF2B5EF4-FFF2-40B4-BE49-F238E27FC236}">
              <a16:creationId xmlns:a16="http://schemas.microsoft.com/office/drawing/2014/main" id="{4029EA4B-78B1-495C-9415-67B918475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FC83B42D-9ED7-4C19-AC3C-4341A8689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75" name="Picture 1">
          <a:extLst>
            <a:ext uri="{FF2B5EF4-FFF2-40B4-BE49-F238E27FC236}">
              <a16:creationId xmlns:a16="http://schemas.microsoft.com/office/drawing/2014/main" id="{7132684A-3C68-44D8-9100-E0970A9C8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ECEB4EE8-BD7A-4EA8-B616-04DCD433C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77" name="Picture 1">
          <a:extLst>
            <a:ext uri="{FF2B5EF4-FFF2-40B4-BE49-F238E27FC236}">
              <a16:creationId xmlns:a16="http://schemas.microsoft.com/office/drawing/2014/main" id="{7F7F3E44-C8CA-4EC0-B9D6-AB572BDD8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5FCCB817-70B0-4FF6-9012-75C24359B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79" name="Picture 1">
          <a:extLst>
            <a:ext uri="{FF2B5EF4-FFF2-40B4-BE49-F238E27FC236}">
              <a16:creationId xmlns:a16="http://schemas.microsoft.com/office/drawing/2014/main" id="{ABBA2865-BCF1-423F-B4C3-A1E6F22F1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F3A7CC58-93B7-4436-B309-9A136F2E8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81" name="Picture 1">
          <a:extLst>
            <a:ext uri="{FF2B5EF4-FFF2-40B4-BE49-F238E27FC236}">
              <a16:creationId xmlns:a16="http://schemas.microsoft.com/office/drawing/2014/main" id="{F3E01646-DA53-4468-8211-AE3782E5C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C5CBC349-6C2E-45FB-87CE-B2C14B4A6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83" name="Picture 1">
          <a:extLst>
            <a:ext uri="{FF2B5EF4-FFF2-40B4-BE49-F238E27FC236}">
              <a16:creationId xmlns:a16="http://schemas.microsoft.com/office/drawing/2014/main" id="{80F95743-379A-497D-A423-975F2C4CC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B600357E-135E-4D7D-90CF-E11519E2B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85" name="Picture 1">
          <a:extLst>
            <a:ext uri="{FF2B5EF4-FFF2-40B4-BE49-F238E27FC236}">
              <a16:creationId xmlns:a16="http://schemas.microsoft.com/office/drawing/2014/main" id="{665D28B6-B372-4845-B916-533928163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86" name="Picture 1">
          <a:extLst>
            <a:ext uri="{FF2B5EF4-FFF2-40B4-BE49-F238E27FC236}">
              <a16:creationId xmlns:a16="http://schemas.microsoft.com/office/drawing/2014/main" id="{541044CC-8CA1-4CC1-A605-A64B3B84E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9525</xdr:rowOff>
    </xdr:to>
    <xdr:pic>
      <xdr:nvPicPr>
        <xdr:cNvPr id="187" name="Picture 1">
          <a:extLst>
            <a:ext uri="{FF2B5EF4-FFF2-40B4-BE49-F238E27FC236}">
              <a16:creationId xmlns:a16="http://schemas.microsoft.com/office/drawing/2014/main" id="{6A079066-DA9F-40C6-ADD1-8FD016F3B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390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88" name="Picture 1">
          <a:extLst>
            <a:ext uri="{FF2B5EF4-FFF2-40B4-BE49-F238E27FC236}">
              <a16:creationId xmlns:a16="http://schemas.microsoft.com/office/drawing/2014/main" id="{1236343A-63AA-4194-AAAF-A343D3D39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89" name="Picture 1">
          <a:extLst>
            <a:ext uri="{FF2B5EF4-FFF2-40B4-BE49-F238E27FC236}">
              <a16:creationId xmlns:a16="http://schemas.microsoft.com/office/drawing/2014/main" id="{3CF39163-AF83-428E-93E6-CC7A026EC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90" name="Picture 1">
          <a:extLst>
            <a:ext uri="{FF2B5EF4-FFF2-40B4-BE49-F238E27FC236}">
              <a16:creationId xmlns:a16="http://schemas.microsoft.com/office/drawing/2014/main" id="{C12F11D2-2AE4-4213-8491-E1EE5AB9C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91" name="Picture 1">
          <a:extLst>
            <a:ext uri="{FF2B5EF4-FFF2-40B4-BE49-F238E27FC236}">
              <a16:creationId xmlns:a16="http://schemas.microsoft.com/office/drawing/2014/main" id="{BB0E5DB7-51A1-416A-A788-B58D3B7F2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92" name="Picture 1">
          <a:extLst>
            <a:ext uri="{FF2B5EF4-FFF2-40B4-BE49-F238E27FC236}">
              <a16:creationId xmlns:a16="http://schemas.microsoft.com/office/drawing/2014/main" id="{05B1BAAD-BF5A-4705-81A2-BDBDB0A37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9525</xdr:rowOff>
    </xdr:to>
    <xdr:pic>
      <xdr:nvPicPr>
        <xdr:cNvPr id="193" name="Picture 1">
          <a:extLst>
            <a:ext uri="{FF2B5EF4-FFF2-40B4-BE49-F238E27FC236}">
              <a16:creationId xmlns:a16="http://schemas.microsoft.com/office/drawing/2014/main" id="{29F6902F-2A9D-41DA-BB20-1EE6012AF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390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94" name="Picture 1">
          <a:extLst>
            <a:ext uri="{FF2B5EF4-FFF2-40B4-BE49-F238E27FC236}">
              <a16:creationId xmlns:a16="http://schemas.microsoft.com/office/drawing/2014/main" id="{1574EEAD-067E-4E2A-B026-D2BDC12D5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95" name="Picture 1">
          <a:extLst>
            <a:ext uri="{FF2B5EF4-FFF2-40B4-BE49-F238E27FC236}">
              <a16:creationId xmlns:a16="http://schemas.microsoft.com/office/drawing/2014/main" id="{6D2C185C-EA76-4997-9C73-6F352D402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96" name="Picture 1">
          <a:extLst>
            <a:ext uri="{FF2B5EF4-FFF2-40B4-BE49-F238E27FC236}">
              <a16:creationId xmlns:a16="http://schemas.microsoft.com/office/drawing/2014/main" id="{45038799-6550-42DE-8C3B-4FE28FD5A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97" name="Picture 1">
          <a:extLst>
            <a:ext uri="{FF2B5EF4-FFF2-40B4-BE49-F238E27FC236}">
              <a16:creationId xmlns:a16="http://schemas.microsoft.com/office/drawing/2014/main" id="{C5764596-EA69-4A38-A96C-25FFBB2CF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98" name="Picture 1">
          <a:extLst>
            <a:ext uri="{FF2B5EF4-FFF2-40B4-BE49-F238E27FC236}">
              <a16:creationId xmlns:a16="http://schemas.microsoft.com/office/drawing/2014/main" id="{4477540B-38FC-4582-A321-FC1040332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9525</xdr:rowOff>
    </xdr:to>
    <xdr:pic>
      <xdr:nvPicPr>
        <xdr:cNvPr id="199" name="Picture 1">
          <a:extLst>
            <a:ext uri="{FF2B5EF4-FFF2-40B4-BE49-F238E27FC236}">
              <a16:creationId xmlns:a16="http://schemas.microsoft.com/office/drawing/2014/main" id="{801F96C5-1320-45ED-8A30-BD281B603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390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200" name="Picture 1">
          <a:extLst>
            <a:ext uri="{FF2B5EF4-FFF2-40B4-BE49-F238E27FC236}">
              <a16:creationId xmlns:a16="http://schemas.microsoft.com/office/drawing/2014/main" id="{333DD1F2-7041-45BC-AE0A-84A0B2202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201" name="Picture 1">
          <a:extLst>
            <a:ext uri="{FF2B5EF4-FFF2-40B4-BE49-F238E27FC236}">
              <a16:creationId xmlns:a16="http://schemas.microsoft.com/office/drawing/2014/main" id="{57219447-EF3C-4B59-AE7D-0A43CA2BD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C41ED-F8AE-489A-AAB1-5DF5017866BE}">
  <dimension ref="A1:X174"/>
  <sheetViews>
    <sheetView topLeftCell="A36" workbookViewId="0">
      <selection activeCell="A36" sqref="A1:XFD1048576"/>
    </sheetView>
  </sheetViews>
  <sheetFormatPr baseColWidth="10" defaultRowHeight="15" x14ac:dyDescent="0.25"/>
  <cols>
    <col min="1" max="1" width="32.140625" style="5" customWidth="1"/>
    <col min="2" max="2" width="22.85546875" style="5" bestFit="1" customWidth="1"/>
    <col min="3" max="3" width="20.140625" style="5" bestFit="1" customWidth="1"/>
    <col min="4" max="4" width="8.28515625" style="65" customWidth="1"/>
    <col min="5" max="5" width="18.140625" style="5" bestFit="1" customWidth="1"/>
    <col min="6" max="6" width="5.140625" style="65" customWidth="1"/>
    <col min="7" max="7" width="18.42578125" style="5" customWidth="1"/>
    <col min="8" max="8" width="5.42578125" style="65" customWidth="1"/>
    <col min="9" max="9" width="15.7109375" style="2" customWidth="1"/>
    <col min="10" max="10" width="5" style="2" customWidth="1"/>
    <col min="11" max="11" width="11.42578125" style="2" customWidth="1"/>
    <col min="12" max="12" width="15.28515625" style="2" customWidth="1"/>
    <col min="13" max="14" width="15.5703125" style="2" bestFit="1" customWidth="1"/>
    <col min="15" max="15" width="14.5703125" style="2" bestFit="1" customWidth="1"/>
    <col min="16" max="20" width="11.42578125" style="2"/>
    <col min="21" max="21" width="17.28515625" style="5" customWidth="1"/>
    <col min="22" max="22" width="19" style="5" customWidth="1"/>
    <col min="23" max="23" width="15.7109375" style="5" customWidth="1"/>
    <col min="24" max="252" width="11.42578125" style="5"/>
    <col min="253" max="253" width="32.140625" style="5" customWidth="1"/>
    <col min="254" max="254" width="17.42578125" style="5" customWidth="1"/>
    <col min="255" max="255" width="18.28515625" style="5" customWidth="1"/>
    <col min="256" max="256" width="6.5703125" style="5" customWidth="1"/>
    <col min="257" max="257" width="18.140625" style="5" customWidth="1"/>
    <col min="258" max="258" width="6.140625" style="5" customWidth="1"/>
    <col min="259" max="259" width="15.5703125" style="5" customWidth="1"/>
    <col min="260" max="260" width="6.42578125" style="5" customWidth="1"/>
    <col min="261" max="261" width="15.5703125" style="5" customWidth="1"/>
    <col min="262" max="262" width="5" style="5" customWidth="1"/>
    <col min="263" max="263" width="14.28515625" style="5" customWidth="1"/>
    <col min="264" max="264" width="5" style="5" customWidth="1"/>
    <col min="265" max="265" width="17.140625" style="5" customWidth="1"/>
    <col min="266" max="266" width="5" style="5" customWidth="1"/>
    <col min="267" max="267" width="11.42578125" style="5" customWidth="1"/>
    <col min="268" max="268" width="15.28515625" style="5" customWidth="1"/>
    <col min="269" max="270" width="15.5703125" style="5" bestFit="1" customWidth="1"/>
    <col min="271" max="271" width="14.5703125" style="5" bestFit="1" customWidth="1"/>
    <col min="272" max="276" width="11.42578125" style="5"/>
    <col min="277" max="277" width="17.28515625" style="5" customWidth="1"/>
    <col min="278" max="278" width="19" style="5" customWidth="1"/>
    <col min="279" max="279" width="15.7109375" style="5" customWidth="1"/>
    <col min="280" max="508" width="11.42578125" style="5"/>
    <col min="509" max="509" width="32.140625" style="5" customWidth="1"/>
    <col min="510" max="510" width="17.42578125" style="5" customWidth="1"/>
    <col min="511" max="511" width="18.28515625" style="5" customWidth="1"/>
    <col min="512" max="512" width="6.5703125" style="5" customWidth="1"/>
    <col min="513" max="513" width="18.140625" style="5" customWidth="1"/>
    <col min="514" max="514" width="6.140625" style="5" customWidth="1"/>
    <col min="515" max="515" width="15.5703125" style="5" customWidth="1"/>
    <col min="516" max="516" width="6.42578125" style="5" customWidth="1"/>
    <col min="517" max="517" width="15.5703125" style="5" customWidth="1"/>
    <col min="518" max="518" width="5" style="5" customWidth="1"/>
    <col min="519" max="519" width="14.28515625" style="5" customWidth="1"/>
    <col min="520" max="520" width="5" style="5" customWidth="1"/>
    <col min="521" max="521" width="17.140625" style="5" customWidth="1"/>
    <col min="522" max="522" width="5" style="5" customWidth="1"/>
    <col min="523" max="523" width="11.42578125" style="5" customWidth="1"/>
    <col min="524" max="524" width="15.28515625" style="5" customWidth="1"/>
    <col min="525" max="526" width="15.5703125" style="5" bestFit="1" customWidth="1"/>
    <col min="527" max="527" width="14.5703125" style="5" bestFit="1" customWidth="1"/>
    <col min="528" max="532" width="11.42578125" style="5"/>
    <col min="533" max="533" width="17.28515625" style="5" customWidth="1"/>
    <col min="534" max="534" width="19" style="5" customWidth="1"/>
    <col min="535" max="535" width="15.7109375" style="5" customWidth="1"/>
    <col min="536" max="764" width="11.42578125" style="5"/>
    <col min="765" max="765" width="32.140625" style="5" customWidth="1"/>
    <col min="766" max="766" width="17.42578125" style="5" customWidth="1"/>
    <col min="767" max="767" width="18.28515625" style="5" customWidth="1"/>
    <col min="768" max="768" width="6.5703125" style="5" customWidth="1"/>
    <col min="769" max="769" width="18.140625" style="5" customWidth="1"/>
    <col min="770" max="770" width="6.140625" style="5" customWidth="1"/>
    <col min="771" max="771" width="15.5703125" style="5" customWidth="1"/>
    <col min="772" max="772" width="6.42578125" style="5" customWidth="1"/>
    <col min="773" max="773" width="15.5703125" style="5" customWidth="1"/>
    <col min="774" max="774" width="5" style="5" customWidth="1"/>
    <col min="775" max="775" width="14.28515625" style="5" customWidth="1"/>
    <col min="776" max="776" width="5" style="5" customWidth="1"/>
    <col min="777" max="777" width="17.140625" style="5" customWidth="1"/>
    <col min="778" max="778" width="5" style="5" customWidth="1"/>
    <col min="779" max="779" width="11.42578125" style="5" customWidth="1"/>
    <col min="780" max="780" width="15.28515625" style="5" customWidth="1"/>
    <col min="781" max="782" width="15.5703125" style="5" bestFit="1" customWidth="1"/>
    <col min="783" max="783" width="14.5703125" style="5" bestFit="1" customWidth="1"/>
    <col min="784" max="788" width="11.42578125" style="5"/>
    <col min="789" max="789" width="17.28515625" style="5" customWidth="1"/>
    <col min="790" max="790" width="19" style="5" customWidth="1"/>
    <col min="791" max="791" width="15.7109375" style="5" customWidth="1"/>
    <col min="792" max="1020" width="11.42578125" style="5"/>
    <col min="1021" max="1021" width="32.140625" style="5" customWidth="1"/>
    <col min="1022" max="1022" width="17.42578125" style="5" customWidth="1"/>
    <col min="1023" max="1023" width="18.28515625" style="5" customWidth="1"/>
    <col min="1024" max="1024" width="6.5703125" style="5" customWidth="1"/>
    <col min="1025" max="1025" width="18.140625" style="5" customWidth="1"/>
    <col min="1026" max="1026" width="6.140625" style="5" customWidth="1"/>
    <col min="1027" max="1027" width="15.5703125" style="5" customWidth="1"/>
    <col min="1028" max="1028" width="6.42578125" style="5" customWidth="1"/>
    <col min="1029" max="1029" width="15.5703125" style="5" customWidth="1"/>
    <col min="1030" max="1030" width="5" style="5" customWidth="1"/>
    <col min="1031" max="1031" width="14.28515625" style="5" customWidth="1"/>
    <col min="1032" max="1032" width="5" style="5" customWidth="1"/>
    <col min="1033" max="1033" width="17.140625" style="5" customWidth="1"/>
    <col min="1034" max="1034" width="5" style="5" customWidth="1"/>
    <col min="1035" max="1035" width="11.42578125" style="5" customWidth="1"/>
    <col min="1036" max="1036" width="15.28515625" style="5" customWidth="1"/>
    <col min="1037" max="1038" width="15.5703125" style="5" bestFit="1" customWidth="1"/>
    <col min="1039" max="1039" width="14.5703125" style="5" bestFit="1" customWidth="1"/>
    <col min="1040" max="1044" width="11.42578125" style="5"/>
    <col min="1045" max="1045" width="17.28515625" style="5" customWidth="1"/>
    <col min="1046" max="1046" width="19" style="5" customWidth="1"/>
    <col min="1047" max="1047" width="15.7109375" style="5" customWidth="1"/>
    <col min="1048" max="1276" width="11.42578125" style="5"/>
    <col min="1277" max="1277" width="32.140625" style="5" customWidth="1"/>
    <col min="1278" max="1278" width="17.42578125" style="5" customWidth="1"/>
    <col min="1279" max="1279" width="18.28515625" style="5" customWidth="1"/>
    <col min="1280" max="1280" width="6.5703125" style="5" customWidth="1"/>
    <col min="1281" max="1281" width="18.140625" style="5" customWidth="1"/>
    <col min="1282" max="1282" width="6.140625" style="5" customWidth="1"/>
    <col min="1283" max="1283" width="15.5703125" style="5" customWidth="1"/>
    <col min="1284" max="1284" width="6.42578125" style="5" customWidth="1"/>
    <col min="1285" max="1285" width="15.5703125" style="5" customWidth="1"/>
    <col min="1286" max="1286" width="5" style="5" customWidth="1"/>
    <col min="1287" max="1287" width="14.28515625" style="5" customWidth="1"/>
    <col min="1288" max="1288" width="5" style="5" customWidth="1"/>
    <col min="1289" max="1289" width="17.140625" style="5" customWidth="1"/>
    <col min="1290" max="1290" width="5" style="5" customWidth="1"/>
    <col min="1291" max="1291" width="11.42578125" style="5" customWidth="1"/>
    <col min="1292" max="1292" width="15.28515625" style="5" customWidth="1"/>
    <col min="1293" max="1294" width="15.5703125" style="5" bestFit="1" customWidth="1"/>
    <col min="1295" max="1295" width="14.5703125" style="5" bestFit="1" customWidth="1"/>
    <col min="1296" max="1300" width="11.42578125" style="5"/>
    <col min="1301" max="1301" width="17.28515625" style="5" customWidth="1"/>
    <col min="1302" max="1302" width="19" style="5" customWidth="1"/>
    <col min="1303" max="1303" width="15.7109375" style="5" customWidth="1"/>
    <col min="1304" max="1532" width="11.42578125" style="5"/>
    <col min="1533" max="1533" width="32.140625" style="5" customWidth="1"/>
    <col min="1534" max="1534" width="17.42578125" style="5" customWidth="1"/>
    <col min="1535" max="1535" width="18.28515625" style="5" customWidth="1"/>
    <col min="1536" max="1536" width="6.5703125" style="5" customWidth="1"/>
    <col min="1537" max="1537" width="18.140625" style="5" customWidth="1"/>
    <col min="1538" max="1538" width="6.140625" style="5" customWidth="1"/>
    <col min="1539" max="1539" width="15.5703125" style="5" customWidth="1"/>
    <col min="1540" max="1540" width="6.42578125" style="5" customWidth="1"/>
    <col min="1541" max="1541" width="15.5703125" style="5" customWidth="1"/>
    <col min="1542" max="1542" width="5" style="5" customWidth="1"/>
    <col min="1543" max="1543" width="14.28515625" style="5" customWidth="1"/>
    <col min="1544" max="1544" width="5" style="5" customWidth="1"/>
    <col min="1545" max="1545" width="17.140625" style="5" customWidth="1"/>
    <col min="1546" max="1546" width="5" style="5" customWidth="1"/>
    <col min="1547" max="1547" width="11.42578125" style="5" customWidth="1"/>
    <col min="1548" max="1548" width="15.28515625" style="5" customWidth="1"/>
    <col min="1549" max="1550" width="15.5703125" style="5" bestFit="1" customWidth="1"/>
    <col min="1551" max="1551" width="14.5703125" style="5" bestFit="1" customWidth="1"/>
    <col min="1552" max="1556" width="11.42578125" style="5"/>
    <col min="1557" max="1557" width="17.28515625" style="5" customWidth="1"/>
    <col min="1558" max="1558" width="19" style="5" customWidth="1"/>
    <col min="1559" max="1559" width="15.7109375" style="5" customWidth="1"/>
    <col min="1560" max="1788" width="11.42578125" style="5"/>
    <col min="1789" max="1789" width="32.140625" style="5" customWidth="1"/>
    <col min="1790" max="1790" width="17.42578125" style="5" customWidth="1"/>
    <col min="1791" max="1791" width="18.28515625" style="5" customWidth="1"/>
    <col min="1792" max="1792" width="6.5703125" style="5" customWidth="1"/>
    <col min="1793" max="1793" width="18.140625" style="5" customWidth="1"/>
    <col min="1794" max="1794" width="6.140625" style="5" customWidth="1"/>
    <col min="1795" max="1795" width="15.5703125" style="5" customWidth="1"/>
    <col min="1796" max="1796" width="6.42578125" style="5" customWidth="1"/>
    <col min="1797" max="1797" width="15.5703125" style="5" customWidth="1"/>
    <col min="1798" max="1798" width="5" style="5" customWidth="1"/>
    <col min="1799" max="1799" width="14.28515625" style="5" customWidth="1"/>
    <col min="1800" max="1800" width="5" style="5" customWidth="1"/>
    <col min="1801" max="1801" width="17.140625" style="5" customWidth="1"/>
    <col min="1802" max="1802" width="5" style="5" customWidth="1"/>
    <col min="1803" max="1803" width="11.42578125" style="5" customWidth="1"/>
    <col min="1804" max="1804" width="15.28515625" style="5" customWidth="1"/>
    <col min="1805" max="1806" width="15.5703125" style="5" bestFit="1" customWidth="1"/>
    <col min="1807" max="1807" width="14.5703125" style="5" bestFit="1" customWidth="1"/>
    <col min="1808" max="1812" width="11.42578125" style="5"/>
    <col min="1813" max="1813" width="17.28515625" style="5" customWidth="1"/>
    <col min="1814" max="1814" width="19" style="5" customWidth="1"/>
    <col min="1815" max="1815" width="15.7109375" style="5" customWidth="1"/>
    <col min="1816" max="2044" width="11.42578125" style="5"/>
    <col min="2045" max="2045" width="32.140625" style="5" customWidth="1"/>
    <col min="2046" max="2046" width="17.42578125" style="5" customWidth="1"/>
    <col min="2047" max="2047" width="18.28515625" style="5" customWidth="1"/>
    <col min="2048" max="2048" width="6.5703125" style="5" customWidth="1"/>
    <col min="2049" max="2049" width="18.140625" style="5" customWidth="1"/>
    <col min="2050" max="2050" width="6.140625" style="5" customWidth="1"/>
    <col min="2051" max="2051" width="15.5703125" style="5" customWidth="1"/>
    <col min="2052" max="2052" width="6.42578125" style="5" customWidth="1"/>
    <col min="2053" max="2053" width="15.5703125" style="5" customWidth="1"/>
    <col min="2054" max="2054" width="5" style="5" customWidth="1"/>
    <col min="2055" max="2055" width="14.28515625" style="5" customWidth="1"/>
    <col min="2056" max="2056" width="5" style="5" customWidth="1"/>
    <col min="2057" max="2057" width="17.140625" style="5" customWidth="1"/>
    <col min="2058" max="2058" width="5" style="5" customWidth="1"/>
    <col min="2059" max="2059" width="11.42578125" style="5" customWidth="1"/>
    <col min="2060" max="2060" width="15.28515625" style="5" customWidth="1"/>
    <col min="2061" max="2062" width="15.5703125" style="5" bestFit="1" customWidth="1"/>
    <col min="2063" max="2063" width="14.5703125" style="5" bestFit="1" customWidth="1"/>
    <col min="2064" max="2068" width="11.42578125" style="5"/>
    <col min="2069" max="2069" width="17.28515625" style="5" customWidth="1"/>
    <col min="2070" max="2070" width="19" style="5" customWidth="1"/>
    <col min="2071" max="2071" width="15.7109375" style="5" customWidth="1"/>
    <col min="2072" max="2300" width="11.42578125" style="5"/>
    <col min="2301" max="2301" width="32.140625" style="5" customWidth="1"/>
    <col min="2302" max="2302" width="17.42578125" style="5" customWidth="1"/>
    <col min="2303" max="2303" width="18.28515625" style="5" customWidth="1"/>
    <col min="2304" max="2304" width="6.5703125" style="5" customWidth="1"/>
    <col min="2305" max="2305" width="18.140625" style="5" customWidth="1"/>
    <col min="2306" max="2306" width="6.140625" style="5" customWidth="1"/>
    <col min="2307" max="2307" width="15.5703125" style="5" customWidth="1"/>
    <col min="2308" max="2308" width="6.42578125" style="5" customWidth="1"/>
    <col min="2309" max="2309" width="15.5703125" style="5" customWidth="1"/>
    <col min="2310" max="2310" width="5" style="5" customWidth="1"/>
    <col min="2311" max="2311" width="14.28515625" style="5" customWidth="1"/>
    <col min="2312" max="2312" width="5" style="5" customWidth="1"/>
    <col min="2313" max="2313" width="17.140625" style="5" customWidth="1"/>
    <col min="2314" max="2314" width="5" style="5" customWidth="1"/>
    <col min="2315" max="2315" width="11.42578125" style="5" customWidth="1"/>
    <col min="2316" max="2316" width="15.28515625" style="5" customWidth="1"/>
    <col min="2317" max="2318" width="15.5703125" style="5" bestFit="1" customWidth="1"/>
    <col min="2319" max="2319" width="14.5703125" style="5" bestFit="1" customWidth="1"/>
    <col min="2320" max="2324" width="11.42578125" style="5"/>
    <col min="2325" max="2325" width="17.28515625" style="5" customWidth="1"/>
    <col min="2326" max="2326" width="19" style="5" customWidth="1"/>
    <col min="2327" max="2327" width="15.7109375" style="5" customWidth="1"/>
    <col min="2328" max="2556" width="11.42578125" style="5"/>
    <col min="2557" max="2557" width="32.140625" style="5" customWidth="1"/>
    <col min="2558" max="2558" width="17.42578125" style="5" customWidth="1"/>
    <col min="2559" max="2559" width="18.28515625" style="5" customWidth="1"/>
    <col min="2560" max="2560" width="6.5703125" style="5" customWidth="1"/>
    <col min="2561" max="2561" width="18.140625" style="5" customWidth="1"/>
    <col min="2562" max="2562" width="6.140625" style="5" customWidth="1"/>
    <col min="2563" max="2563" width="15.5703125" style="5" customWidth="1"/>
    <col min="2564" max="2564" width="6.42578125" style="5" customWidth="1"/>
    <col min="2565" max="2565" width="15.5703125" style="5" customWidth="1"/>
    <col min="2566" max="2566" width="5" style="5" customWidth="1"/>
    <col min="2567" max="2567" width="14.28515625" style="5" customWidth="1"/>
    <col min="2568" max="2568" width="5" style="5" customWidth="1"/>
    <col min="2569" max="2569" width="17.140625" style="5" customWidth="1"/>
    <col min="2570" max="2570" width="5" style="5" customWidth="1"/>
    <col min="2571" max="2571" width="11.42578125" style="5" customWidth="1"/>
    <col min="2572" max="2572" width="15.28515625" style="5" customWidth="1"/>
    <col min="2573" max="2574" width="15.5703125" style="5" bestFit="1" customWidth="1"/>
    <col min="2575" max="2575" width="14.5703125" style="5" bestFit="1" customWidth="1"/>
    <col min="2576" max="2580" width="11.42578125" style="5"/>
    <col min="2581" max="2581" width="17.28515625" style="5" customWidth="1"/>
    <col min="2582" max="2582" width="19" style="5" customWidth="1"/>
    <col min="2583" max="2583" width="15.7109375" style="5" customWidth="1"/>
    <col min="2584" max="2812" width="11.42578125" style="5"/>
    <col min="2813" max="2813" width="32.140625" style="5" customWidth="1"/>
    <col min="2814" max="2814" width="17.42578125" style="5" customWidth="1"/>
    <col min="2815" max="2815" width="18.28515625" style="5" customWidth="1"/>
    <col min="2816" max="2816" width="6.5703125" style="5" customWidth="1"/>
    <col min="2817" max="2817" width="18.140625" style="5" customWidth="1"/>
    <col min="2818" max="2818" width="6.140625" style="5" customWidth="1"/>
    <col min="2819" max="2819" width="15.5703125" style="5" customWidth="1"/>
    <col min="2820" max="2820" width="6.42578125" style="5" customWidth="1"/>
    <col min="2821" max="2821" width="15.5703125" style="5" customWidth="1"/>
    <col min="2822" max="2822" width="5" style="5" customWidth="1"/>
    <col min="2823" max="2823" width="14.28515625" style="5" customWidth="1"/>
    <col min="2824" max="2824" width="5" style="5" customWidth="1"/>
    <col min="2825" max="2825" width="17.140625" style="5" customWidth="1"/>
    <col min="2826" max="2826" width="5" style="5" customWidth="1"/>
    <col min="2827" max="2827" width="11.42578125" style="5" customWidth="1"/>
    <col min="2828" max="2828" width="15.28515625" style="5" customWidth="1"/>
    <col min="2829" max="2830" width="15.5703125" style="5" bestFit="1" customWidth="1"/>
    <col min="2831" max="2831" width="14.5703125" style="5" bestFit="1" customWidth="1"/>
    <col min="2832" max="2836" width="11.42578125" style="5"/>
    <col min="2837" max="2837" width="17.28515625" style="5" customWidth="1"/>
    <col min="2838" max="2838" width="19" style="5" customWidth="1"/>
    <col min="2839" max="2839" width="15.7109375" style="5" customWidth="1"/>
    <col min="2840" max="3068" width="11.42578125" style="5"/>
    <col min="3069" max="3069" width="32.140625" style="5" customWidth="1"/>
    <col min="3070" max="3070" width="17.42578125" style="5" customWidth="1"/>
    <col min="3071" max="3071" width="18.28515625" style="5" customWidth="1"/>
    <col min="3072" max="3072" width="6.5703125" style="5" customWidth="1"/>
    <col min="3073" max="3073" width="18.140625" style="5" customWidth="1"/>
    <col min="3074" max="3074" width="6.140625" style="5" customWidth="1"/>
    <col min="3075" max="3075" width="15.5703125" style="5" customWidth="1"/>
    <col min="3076" max="3076" width="6.42578125" style="5" customWidth="1"/>
    <col min="3077" max="3077" width="15.5703125" style="5" customWidth="1"/>
    <col min="3078" max="3078" width="5" style="5" customWidth="1"/>
    <col min="3079" max="3079" width="14.28515625" style="5" customWidth="1"/>
    <col min="3080" max="3080" width="5" style="5" customWidth="1"/>
    <col min="3081" max="3081" width="17.140625" style="5" customWidth="1"/>
    <col min="3082" max="3082" width="5" style="5" customWidth="1"/>
    <col min="3083" max="3083" width="11.42578125" style="5" customWidth="1"/>
    <col min="3084" max="3084" width="15.28515625" style="5" customWidth="1"/>
    <col min="3085" max="3086" width="15.5703125" style="5" bestFit="1" customWidth="1"/>
    <col min="3087" max="3087" width="14.5703125" style="5" bestFit="1" customWidth="1"/>
    <col min="3088" max="3092" width="11.42578125" style="5"/>
    <col min="3093" max="3093" width="17.28515625" style="5" customWidth="1"/>
    <col min="3094" max="3094" width="19" style="5" customWidth="1"/>
    <col min="3095" max="3095" width="15.7109375" style="5" customWidth="1"/>
    <col min="3096" max="3324" width="11.42578125" style="5"/>
    <col min="3325" max="3325" width="32.140625" style="5" customWidth="1"/>
    <col min="3326" max="3326" width="17.42578125" style="5" customWidth="1"/>
    <col min="3327" max="3327" width="18.28515625" style="5" customWidth="1"/>
    <col min="3328" max="3328" width="6.5703125" style="5" customWidth="1"/>
    <col min="3329" max="3329" width="18.140625" style="5" customWidth="1"/>
    <col min="3330" max="3330" width="6.140625" style="5" customWidth="1"/>
    <col min="3331" max="3331" width="15.5703125" style="5" customWidth="1"/>
    <col min="3332" max="3332" width="6.42578125" style="5" customWidth="1"/>
    <col min="3333" max="3333" width="15.5703125" style="5" customWidth="1"/>
    <col min="3334" max="3334" width="5" style="5" customWidth="1"/>
    <col min="3335" max="3335" width="14.28515625" style="5" customWidth="1"/>
    <col min="3336" max="3336" width="5" style="5" customWidth="1"/>
    <col min="3337" max="3337" width="17.140625" style="5" customWidth="1"/>
    <col min="3338" max="3338" width="5" style="5" customWidth="1"/>
    <col min="3339" max="3339" width="11.42578125" style="5" customWidth="1"/>
    <col min="3340" max="3340" width="15.28515625" style="5" customWidth="1"/>
    <col min="3341" max="3342" width="15.5703125" style="5" bestFit="1" customWidth="1"/>
    <col min="3343" max="3343" width="14.5703125" style="5" bestFit="1" customWidth="1"/>
    <col min="3344" max="3348" width="11.42578125" style="5"/>
    <col min="3349" max="3349" width="17.28515625" style="5" customWidth="1"/>
    <col min="3350" max="3350" width="19" style="5" customWidth="1"/>
    <col min="3351" max="3351" width="15.7109375" style="5" customWidth="1"/>
    <col min="3352" max="3580" width="11.42578125" style="5"/>
    <col min="3581" max="3581" width="32.140625" style="5" customWidth="1"/>
    <col min="3582" max="3582" width="17.42578125" style="5" customWidth="1"/>
    <col min="3583" max="3583" width="18.28515625" style="5" customWidth="1"/>
    <col min="3584" max="3584" width="6.5703125" style="5" customWidth="1"/>
    <col min="3585" max="3585" width="18.140625" style="5" customWidth="1"/>
    <col min="3586" max="3586" width="6.140625" style="5" customWidth="1"/>
    <col min="3587" max="3587" width="15.5703125" style="5" customWidth="1"/>
    <col min="3588" max="3588" width="6.42578125" style="5" customWidth="1"/>
    <col min="3589" max="3589" width="15.5703125" style="5" customWidth="1"/>
    <col min="3590" max="3590" width="5" style="5" customWidth="1"/>
    <col min="3591" max="3591" width="14.28515625" style="5" customWidth="1"/>
    <col min="3592" max="3592" width="5" style="5" customWidth="1"/>
    <col min="3593" max="3593" width="17.140625" style="5" customWidth="1"/>
    <col min="3594" max="3594" width="5" style="5" customWidth="1"/>
    <col min="3595" max="3595" width="11.42578125" style="5" customWidth="1"/>
    <col min="3596" max="3596" width="15.28515625" style="5" customWidth="1"/>
    <col min="3597" max="3598" width="15.5703125" style="5" bestFit="1" customWidth="1"/>
    <col min="3599" max="3599" width="14.5703125" style="5" bestFit="1" customWidth="1"/>
    <col min="3600" max="3604" width="11.42578125" style="5"/>
    <col min="3605" max="3605" width="17.28515625" style="5" customWidth="1"/>
    <col min="3606" max="3606" width="19" style="5" customWidth="1"/>
    <col min="3607" max="3607" width="15.7109375" style="5" customWidth="1"/>
    <col min="3608" max="3836" width="11.42578125" style="5"/>
    <col min="3837" max="3837" width="32.140625" style="5" customWidth="1"/>
    <col min="3838" max="3838" width="17.42578125" style="5" customWidth="1"/>
    <col min="3839" max="3839" width="18.28515625" style="5" customWidth="1"/>
    <col min="3840" max="3840" width="6.5703125" style="5" customWidth="1"/>
    <col min="3841" max="3841" width="18.140625" style="5" customWidth="1"/>
    <col min="3842" max="3842" width="6.140625" style="5" customWidth="1"/>
    <col min="3843" max="3843" width="15.5703125" style="5" customWidth="1"/>
    <col min="3844" max="3844" width="6.42578125" style="5" customWidth="1"/>
    <col min="3845" max="3845" width="15.5703125" style="5" customWidth="1"/>
    <col min="3846" max="3846" width="5" style="5" customWidth="1"/>
    <col min="3847" max="3847" width="14.28515625" style="5" customWidth="1"/>
    <col min="3848" max="3848" width="5" style="5" customWidth="1"/>
    <col min="3849" max="3849" width="17.140625" style="5" customWidth="1"/>
    <col min="3850" max="3850" width="5" style="5" customWidth="1"/>
    <col min="3851" max="3851" width="11.42578125" style="5" customWidth="1"/>
    <col min="3852" max="3852" width="15.28515625" style="5" customWidth="1"/>
    <col min="3853" max="3854" width="15.5703125" style="5" bestFit="1" customWidth="1"/>
    <col min="3855" max="3855" width="14.5703125" style="5" bestFit="1" customWidth="1"/>
    <col min="3856" max="3860" width="11.42578125" style="5"/>
    <col min="3861" max="3861" width="17.28515625" style="5" customWidth="1"/>
    <col min="3862" max="3862" width="19" style="5" customWidth="1"/>
    <col min="3863" max="3863" width="15.7109375" style="5" customWidth="1"/>
    <col min="3864" max="4092" width="11.42578125" style="5"/>
    <col min="4093" max="4093" width="32.140625" style="5" customWidth="1"/>
    <col min="4094" max="4094" width="17.42578125" style="5" customWidth="1"/>
    <col min="4095" max="4095" width="18.28515625" style="5" customWidth="1"/>
    <col min="4096" max="4096" width="6.5703125" style="5" customWidth="1"/>
    <col min="4097" max="4097" width="18.140625" style="5" customWidth="1"/>
    <col min="4098" max="4098" width="6.140625" style="5" customWidth="1"/>
    <col min="4099" max="4099" width="15.5703125" style="5" customWidth="1"/>
    <col min="4100" max="4100" width="6.42578125" style="5" customWidth="1"/>
    <col min="4101" max="4101" width="15.5703125" style="5" customWidth="1"/>
    <col min="4102" max="4102" width="5" style="5" customWidth="1"/>
    <col min="4103" max="4103" width="14.28515625" style="5" customWidth="1"/>
    <col min="4104" max="4104" width="5" style="5" customWidth="1"/>
    <col min="4105" max="4105" width="17.140625" style="5" customWidth="1"/>
    <col min="4106" max="4106" width="5" style="5" customWidth="1"/>
    <col min="4107" max="4107" width="11.42578125" style="5" customWidth="1"/>
    <col min="4108" max="4108" width="15.28515625" style="5" customWidth="1"/>
    <col min="4109" max="4110" width="15.5703125" style="5" bestFit="1" customWidth="1"/>
    <col min="4111" max="4111" width="14.5703125" style="5" bestFit="1" customWidth="1"/>
    <col min="4112" max="4116" width="11.42578125" style="5"/>
    <col min="4117" max="4117" width="17.28515625" style="5" customWidth="1"/>
    <col min="4118" max="4118" width="19" style="5" customWidth="1"/>
    <col min="4119" max="4119" width="15.7109375" style="5" customWidth="1"/>
    <col min="4120" max="4348" width="11.42578125" style="5"/>
    <col min="4349" max="4349" width="32.140625" style="5" customWidth="1"/>
    <col min="4350" max="4350" width="17.42578125" style="5" customWidth="1"/>
    <col min="4351" max="4351" width="18.28515625" style="5" customWidth="1"/>
    <col min="4352" max="4352" width="6.5703125" style="5" customWidth="1"/>
    <col min="4353" max="4353" width="18.140625" style="5" customWidth="1"/>
    <col min="4354" max="4354" width="6.140625" style="5" customWidth="1"/>
    <col min="4355" max="4355" width="15.5703125" style="5" customWidth="1"/>
    <col min="4356" max="4356" width="6.42578125" style="5" customWidth="1"/>
    <col min="4357" max="4357" width="15.5703125" style="5" customWidth="1"/>
    <col min="4358" max="4358" width="5" style="5" customWidth="1"/>
    <col min="4359" max="4359" width="14.28515625" style="5" customWidth="1"/>
    <col min="4360" max="4360" width="5" style="5" customWidth="1"/>
    <col min="4361" max="4361" width="17.140625" style="5" customWidth="1"/>
    <col min="4362" max="4362" width="5" style="5" customWidth="1"/>
    <col min="4363" max="4363" width="11.42578125" style="5" customWidth="1"/>
    <col min="4364" max="4364" width="15.28515625" style="5" customWidth="1"/>
    <col min="4365" max="4366" width="15.5703125" style="5" bestFit="1" customWidth="1"/>
    <col min="4367" max="4367" width="14.5703125" style="5" bestFit="1" customWidth="1"/>
    <col min="4368" max="4372" width="11.42578125" style="5"/>
    <col min="4373" max="4373" width="17.28515625" style="5" customWidth="1"/>
    <col min="4374" max="4374" width="19" style="5" customWidth="1"/>
    <col min="4375" max="4375" width="15.7109375" style="5" customWidth="1"/>
    <col min="4376" max="4604" width="11.42578125" style="5"/>
    <col min="4605" max="4605" width="32.140625" style="5" customWidth="1"/>
    <col min="4606" max="4606" width="17.42578125" style="5" customWidth="1"/>
    <col min="4607" max="4607" width="18.28515625" style="5" customWidth="1"/>
    <col min="4608" max="4608" width="6.5703125" style="5" customWidth="1"/>
    <col min="4609" max="4609" width="18.140625" style="5" customWidth="1"/>
    <col min="4610" max="4610" width="6.140625" style="5" customWidth="1"/>
    <col min="4611" max="4611" width="15.5703125" style="5" customWidth="1"/>
    <col min="4612" max="4612" width="6.42578125" style="5" customWidth="1"/>
    <col min="4613" max="4613" width="15.5703125" style="5" customWidth="1"/>
    <col min="4614" max="4614" width="5" style="5" customWidth="1"/>
    <col min="4615" max="4615" width="14.28515625" style="5" customWidth="1"/>
    <col min="4616" max="4616" width="5" style="5" customWidth="1"/>
    <col min="4617" max="4617" width="17.140625" style="5" customWidth="1"/>
    <col min="4618" max="4618" width="5" style="5" customWidth="1"/>
    <col min="4619" max="4619" width="11.42578125" style="5" customWidth="1"/>
    <col min="4620" max="4620" width="15.28515625" style="5" customWidth="1"/>
    <col min="4621" max="4622" width="15.5703125" style="5" bestFit="1" customWidth="1"/>
    <col min="4623" max="4623" width="14.5703125" style="5" bestFit="1" customWidth="1"/>
    <col min="4624" max="4628" width="11.42578125" style="5"/>
    <col min="4629" max="4629" width="17.28515625" style="5" customWidth="1"/>
    <col min="4630" max="4630" width="19" style="5" customWidth="1"/>
    <col min="4631" max="4631" width="15.7109375" style="5" customWidth="1"/>
    <col min="4632" max="4860" width="11.42578125" style="5"/>
    <col min="4861" max="4861" width="32.140625" style="5" customWidth="1"/>
    <col min="4862" max="4862" width="17.42578125" style="5" customWidth="1"/>
    <col min="4863" max="4863" width="18.28515625" style="5" customWidth="1"/>
    <col min="4864" max="4864" width="6.5703125" style="5" customWidth="1"/>
    <col min="4865" max="4865" width="18.140625" style="5" customWidth="1"/>
    <col min="4866" max="4866" width="6.140625" style="5" customWidth="1"/>
    <col min="4867" max="4867" width="15.5703125" style="5" customWidth="1"/>
    <col min="4868" max="4868" width="6.42578125" style="5" customWidth="1"/>
    <col min="4869" max="4869" width="15.5703125" style="5" customWidth="1"/>
    <col min="4870" max="4870" width="5" style="5" customWidth="1"/>
    <col min="4871" max="4871" width="14.28515625" style="5" customWidth="1"/>
    <col min="4872" max="4872" width="5" style="5" customWidth="1"/>
    <col min="4873" max="4873" width="17.140625" style="5" customWidth="1"/>
    <col min="4874" max="4874" width="5" style="5" customWidth="1"/>
    <col min="4875" max="4875" width="11.42578125" style="5" customWidth="1"/>
    <col min="4876" max="4876" width="15.28515625" style="5" customWidth="1"/>
    <col min="4877" max="4878" width="15.5703125" style="5" bestFit="1" customWidth="1"/>
    <col min="4879" max="4879" width="14.5703125" style="5" bestFit="1" customWidth="1"/>
    <col min="4880" max="4884" width="11.42578125" style="5"/>
    <col min="4885" max="4885" width="17.28515625" style="5" customWidth="1"/>
    <col min="4886" max="4886" width="19" style="5" customWidth="1"/>
    <col min="4887" max="4887" width="15.7109375" style="5" customWidth="1"/>
    <col min="4888" max="5116" width="11.42578125" style="5"/>
    <col min="5117" max="5117" width="32.140625" style="5" customWidth="1"/>
    <col min="5118" max="5118" width="17.42578125" style="5" customWidth="1"/>
    <col min="5119" max="5119" width="18.28515625" style="5" customWidth="1"/>
    <col min="5120" max="5120" width="6.5703125" style="5" customWidth="1"/>
    <col min="5121" max="5121" width="18.140625" style="5" customWidth="1"/>
    <col min="5122" max="5122" width="6.140625" style="5" customWidth="1"/>
    <col min="5123" max="5123" width="15.5703125" style="5" customWidth="1"/>
    <col min="5124" max="5124" width="6.42578125" style="5" customWidth="1"/>
    <col min="5125" max="5125" width="15.5703125" style="5" customWidth="1"/>
    <col min="5126" max="5126" width="5" style="5" customWidth="1"/>
    <col min="5127" max="5127" width="14.28515625" style="5" customWidth="1"/>
    <col min="5128" max="5128" width="5" style="5" customWidth="1"/>
    <col min="5129" max="5129" width="17.140625" style="5" customWidth="1"/>
    <col min="5130" max="5130" width="5" style="5" customWidth="1"/>
    <col min="5131" max="5131" width="11.42578125" style="5" customWidth="1"/>
    <col min="5132" max="5132" width="15.28515625" style="5" customWidth="1"/>
    <col min="5133" max="5134" width="15.5703125" style="5" bestFit="1" customWidth="1"/>
    <col min="5135" max="5135" width="14.5703125" style="5" bestFit="1" customWidth="1"/>
    <col min="5136" max="5140" width="11.42578125" style="5"/>
    <col min="5141" max="5141" width="17.28515625" style="5" customWidth="1"/>
    <col min="5142" max="5142" width="19" style="5" customWidth="1"/>
    <col min="5143" max="5143" width="15.7109375" style="5" customWidth="1"/>
    <col min="5144" max="5372" width="11.42578125" style="5"/>
    <col min="5373" max="5373" width="32.140625" style="5" customWidth="1"/>
    <col min="5374" max="5374" width="17.42578125" style="5" customWidth="1"/>
    <col min="5375" max="5375" width="18.28515625" style="5" customWidth="1"/>
    <col min="5376" max="5376" width="6.5703125" style="5" customWidth="1"/>
    <col min="5377" max="5377" width="18.140625" style="5" customWidth="1"/>
    <col min="5378" max="5378" width="6.140625" style="5" customWidth="1"/>
    <col min="5379" max="5379" width="15.5703125" style="5" customWidth="1"/>
    <col min="5380" max="5380" width="6.42578125" style="5" customWidth="1"/>
    <col min="5381" max="5381" width="15.5703125" style="5" customWidth="1"/>
    <col min="5382" max="5382" width="5" style="5" customWidth="1"/>
    <col min="5383" max="5383" width="14.28515625" style="5" customWidth="1"/>
    <col min="5384" max="5384" width="5" style="5" customWidth="1"/>
    <col min="5385" max="5385" width="17.140625" style="5" customWidth="1"/>
    <col min="5386" max="5386" width="5" style="5" customWidth="1"/>
    <col min="5387" max="5387" width="11.42578125" style="5" customWidth="1"/>
    <col min="5388" max="5388" width="15.28515625" style="5" customWidth="1"/>
    <col min="5389" max="5390" width="15.5703125" style="5" bestFit="1" customWidth="1"/>
    <col min="5391" max="5391" width="14.5703125" style="5" bestFit="1" customWidth="1"/>
    <col min="5392" max="5396" width="11.42578125" style="5"/>
    <col min="5397" max="5397" width="17.28515625" style="5" customWidth="1"/>
    <col min="5398" max="5398" width="19" style="5" customWidth="1"/>
    <col min="5399" max="5399" width="15.7109375" style="5" customWidth="1"/>
    <col min="5400" max="5628" width="11.42578125" style="5"/>
    <col min="5629" max="5629" width="32.140625" style="5" customWidth="1"/>
    <col min="5630" max="5630" width="17.42578125" style="5" customWidth="1"/>
    <col min="5631" max="5631" width="18.28515625" style="5" customWidth="1"/>
    <col min="5632" max="5632" width="6.5703125" style="5" customWidth="1"/>
    <col min="5633" max="5633" width="18.140625" style="5" customWidth="1"/>
    <col min="5634" max="5634" width="6.140625" style="5" customWidth="1"/>
    <col min="5635" max="5635" width="15.5703125" style="5" customWidth="1"/>
    <col min="5636" max="5636" width="6.42578125" style="5" customWidth="1"/>
    <col min="5637" max="5637" width="15.5703125" style="5" customWidth="1"/>
    <col min="5638" max="5638" width="5" style="5" customWidth="1"/>
    <col min="5639" max="5639" width="14.28515625" style="5" customWidth="1"/>
    <col min="5640" max="5640" width="5" style="5" customWidth="1"/>
    <col min="5641" max="5641" width="17.140625" style="5" customWidth="1"/>
    <col min="5642" max="5642" width="5" style="5" customWidth="1"/>
    <col min="5643" max="5643" width="11.42578125" style="5" customWidth="1"/>
    <col min="5644" max="5644" width="15.28515625" style="5" customWidth="1"/>
    <col min="5645" max="5646" width="15.5703125" style="5" bestFit="1" customWidth="1"/>
    <col min="5647" max="5647" width="14.5703125" style="5" bestFit="1" customWidth="1"/>
    <col min="5648" max="5652" width="11.42578125" style="5"/>
    <col min="5653" max="5653" width="17.28515625" style="5" customWidth="1"/>
    <col min="5654" max="5654" width="19" style="5" customWidth="1"/>
    <col min="5655" max="5655" width="15.7109375" style="5" customWidth="1"/>
    <col min="5656" max="5884" width="11.42578125" style="5"/>
    <col min="5885" max="5885" width="32.140625" style="5" customWidth="1"/>
    <col min="5886" max="5886" width="17.42578125" style="5" customWidth="1"/>
    <col min="5887" max="5887" width="18.28515625" style="5" customWidth="1"/>
    <col min="5888" max="5888" width="6.5703125" style="5" customWidth="1"/>
    <col min="5889" max="5889" width="18.140625" style="5" customWidth="1"/>
    <col min="5890" max="5890" width="6.140625" style="5" customWidth="1"/>
    <col min="5891" max="5891" width="15.5703125" style="5" customWidth="1"/>
    <col min="5892" max="5892" width="6.42578125" style="5" customWidth="1"/>
    <col min="5893" max="5893" width="15.5703125" style="5" customWidth="1"/>
    <col min="5894" max="5894" width="5" style="5" customWidth="1"/>
    <col min="5895" max="5895" width="14.28515625" style="5" customWidth="1"/>
    <col min="5896" max="5896" width="5" style="5" customWidth="1"/>
    <col min="5897" max="5897" width="17.140625" style="5" customWidth="1"/>
    <col min="5898" max="5898" width="5" style="5" customWidth="1"/>
    <col min="5899" max="5899" width="11.42578125" style="5" customWidth="1"/>
    <col min="5900" max="5900" width="15.28515625" style="5" customWidth="1"/>
    <col min="5901" max="5902" width="15.5703125" style="5" bestFit="1" customWidth="1"/>
    <col min="5903" max="5903" width="14.5703125" style="5" bestFit="1" customWidth="1"/>
    <col min="5904" max="5908" width="11.42578125" style="5"/>
    <col min="5909" max="5909" width="17.28515625" style="5" customWidth="1"/>
    <col min="5910" max="5910" width="19" style="5" customWidth="1"/>
    <col min="5911" max="5911" width="15.7109375" style="5" customWidth="1"/>
    <col min="5912" max="6140" width="11.42578125" style="5"/>
    <col min="6141" max="6141" width="32.140625" style="5" customWidth="1"/>
    <col min="6142" max="6142" width="17.42578125" style="5" customWidth="1"/>
    <col min="6143" max="6143" width="18.28515625" style="5" customWidth="1"/>
    <col min="6144" max="6144" width="6.5703125" style="5" customWidth="1"/>
    <col min="6145" max="6145" width="18.140625" style="5" customWidth="1"/>
    <col min="6146" max="6146" width="6.140625" style="5" customWidth="1"/>
    <col min="6147" max="6147" width="15.5703125" style="5" customWidth="1"/>
    <col min="6148" max="6148" width="6.42578125" style="5" customWidth="1"/>
    <col min="6149" max="6149" width="15.5703125" style="5" customWidth="1"/>
    <col min="6150" max="6150" width="5" style="5" customWidth="1"/>
    <col min="6151" max="6151" width="14.28515625" style="5" customWidth="1"/>
    <col min="6152" max="6152" width="5" style="5" customWidth="1"/>
    <col min="6153" max="6153" width="17.140625" style="5" customWidth="1"/>
    <col min="6154" max="6154" width="5" style="5" customWidth="1"/>
    <col min="6155" max="6155" width="11.42578125" style="5" customWidth="1"/>
    <col min="6156" max="6156" width="15.28515625" style="5" customWidth="1"/>
    <col min="6157" max="6158" width="15.5703125" style="5" bestFit="1" customWidth="1"/>
    <col min="6159" max="6159" width="14.5703125" style="5" bestFit="1" customWidth="1"/>
    <col min="6160" max="6164" width="11.42578125" style="5"/>
    <col min="6165" max="6165" width="17.28515625" style="5" customWidth="1"/>
    <col min="6166" max="6166" width="19" style="5" customWidth="1"/>
    <col min="6167" max="6167" width="15.7109375" style="5" customWidth="1"/>
    <col min="6168" max="6396" width="11.42578125" style="5"/>
    <col min="6397" max="6397" width="32.140625" style="5" customWidth="1"/>
    <col min="6398" max="6398" width="17.42578125" style="5" customWidth="1"/>
    <col min="6399" max="6399" width="18.28515625" style="5" customWidth="1"/>
    <col min="6400" max="6400" width="6.5703125" style="5" customWidth="1"/>
    <col min="6401" max="6401" width="18.140625" style="5" customWidth="1"/>
    <col min="6402" max="6402" width="6.140625" style="5" customWidth="1"/>
    <col min="6403" max="6403" width="15.5703125" style="5" customWidth="1"/>
    <col min="6404" max="6404" width="6.42578125" style="5" customWidth="1"/>
    <col min="6405" max="6405" width="15.5703125" style="5" customWidth="1"/>
    <col min="6406" max="6406" width="5" style="5" customWidth="1"/>
    <col min="6407" max="6407" width="14.28515625" style="5" customWidth="1"/>
    <col min="6408" max="6408" width="5" style="5" customWidth="1"/>
    <col min="6409" max="6409" width="17.140625" style="5" customWidth="1"/>
    <col min="6410" max="6410" width="5" style="5" customWidth="1"/>
    <col min="6411" max="6411" width="11.42578125" style="5" customWidth="1"/>
    <col min="6412" max="6412" width="15.28515625" style="5" customWidth="1"/>
    <col min="6413" max="6414" width="15.5703125" style="5" bestFit="1" customWidth="1"/>
    <col min="6415" max="6415" width="14.5703125" style="5" bestFit="1" customWidth="1"/>
    <col min="6416" max="6420" width="11.42578125" style="5"/>
    <col min="6421" max="6421" width="17.28515625" style="5" customWidth="1"/>
    <col min="6422" max="6422" width="19" style="5" customWidth="1"/>
    <col min="6423" max="6423" width="15.7109375" style="5" customWidth="1"/>
    <col min="6424" max="6652" width="11.42578125" style="5"/>
    <col min="6653" max="6653" width="32.140625" style="5" customWidth="1"/>
    <col min="6654" max="6654" width="17.42578125" style="5" customWidth="1"/>
    <col min="6655" max="6655" width="18.28515625" style="5" customWidth="1"/>
    <col min="6656" max="6656" width="6.5703125" style="5" customWidth="1"/>
    <col min="6657" max="6657" width="18.140625" style="5" customWidth="1"/>
    <col min="6658" max="6658" width="6.140625" style="5" customWidth="1"/>
    <col min="6659" max="6659" width="15.5703125" style="5" customWidth="1"/>
    <col min="6660" max="6660" width="6.42578125" style="5" customWidth="1"/>
    <col min="6661" max="6661" width="15.5703125" style="5" customWidth="1"/>
    <col min="6662" max="6662" width="5" style="5" customWidth="1"/>
    <col min="6663" max="6663" width="14.28515625" style="5" customWidth="1"/>
    <col min="6664" max="6664" width="5" style="5" customWidth="1"/>
    <col min="6665" max="6665" width="17.140625" style="5" customWidth="1"/>
    <col min="6666" max="6666" width="5" style="5" customWidth="1"/>
    <col min="6667" max="6667" width="11.42578125" style="5" customWidth="1"/>
    <col min="6668" max="6668" width="15.28515625" style="5" customWidth="1"/>
    <col min="6669" max="6670" width="15.5703125" style="5" bestFit="1" customWidth="1"/>
    <col min="6671" max="6671" width="14.5703125" style="5" bestFit="1" customWidth="1"/>
    <col min="6672" max="6676" width="11.42578125" style="5"/>
    <col min="6677" max="6677" width="17.28515625" style="5" customWidth="1"/>
    <col min="6678" max="6678" width="19" style="5" customWidth="1"/>
    <col min="6679" max="6679" width="15.7109375" style="5" customWidth="1"/>
    <col min="6680" max="6908" width="11.42578125" style="5"/>
    <col min="6909" max="6909" width="32.140625" style="5" customWidth="1"/>
    <col min="6910" max="6910" width="17.42578125" style="5" customWidth="1"/>
    <col min="6911" max="6911" width="18.28515625" style="5" customWidth="1"/>
    <col min="6912" max="6912" width="6.5703125" style="5" customWidth="1"/>
    <col min="6913" max="6913" width="18.140625" style="5" customWidth="1"/>
    <col min="6914" max="6914" width="6.140625" style="5" customWidth="1"/>
    <col min="6915" max="6915" width="15.5703125" style="5" customWidth="1"/>
    <col min="6916" max="6916" width="6.42578125" style="5" customWidth="1"/>
    <col min="6917" max="6917" width="15.5703125" style="5" customWidth="1"/>
    <col min="6918" max="6918" width="5" style="5" customWidth="1"/>
    <col min="6919" max="6919" width="14.28515625" style="5" customWidth="1"/>
    <col min="6920" max="6920" width="5" style="5" customWidth="1"/>
    <col min="6921" max="6921" width="17.140625" style="5" customWidth="1"/>
    <col min="6922" max="6922" width="5" style="5" customWidth="1"/>
    <col min="6923" max="6923" width="11.42578125" style="5" customWidth="1"/>
    <col min="6924" max="6924" width="15.28515625" style="5" customWidth="1"/>
    <col min="6925" max="6926" width="15.5703125" style="5" bestFit="1" customWidth="1"/>
    <col min="6927" max="6927" width="14.5703125" style="5" bestFit="1" customWidth="1"/>
    <col min="6928" max="6932" width="11.42578125" style="5"/>
    <col min="6933" max="6933" width="17.28515625" style="5" customWidth="1"/>
    <col min="6934" max="6934" width="19" style="5" customWidth="1"/>
    <col min="6935" max="6935" width="15.7109375" style="5" customWidth="1"/>
    <col min="6936" max="7164" width="11.42578125" style="5"/>
    <col min="7165" max="7165" width="32.140625" style="5" customWidth="1"/>
    <col min="7166" max="7166" width="17.42578125" style="5" customWidth="1"/>
    <col min="7167" max="7167" width="18.28515625" style="5" customWidth="1"/>
    <col min="7168" max="7168" width="6.5703125" style="5" customWidth="1"/>
    <col min="7169" max="7169" width="18.140625" style="5" customWidth="1"/>
    <col min="7170" max="7170" width="6.140625" style="5" customWidth="1"/>
    <col min="7171" max="7171" width="15.5703125" style="5" customWidth="1"/>
    <col min="7172" max="7172" width="6.42578125" style="5" customWidth="1"/>
    <col min="7173" max="7173" width="15.5703125" style="5" customWidth="1"/>
    <col min="7174" max="7174" width="5" style="5" customWidth="1"/>
    <col min="7175" max="7175" width="14.28515625" style="5" customWidth="1"/>
    <col min="7176" max="7176" width="5" style="5" customWidth="1"/>
    <col min="7177" max="7177" width="17.140625" style="5" customWidth="1"/>
    <col min="7178" max="7178" width="5" style="5" customWidth="1"/>
    <col min="7179" max="7179" width="11.42578125" style="5" customWidth="1"/>
    <col min="7180" max="7180" width="15.28515625" style="5" customWidth="1"/>
    <col min="7181" max="7182" width="15.5703125" style="5" bestFit="1" customWidth="1"/>
    <col min="7183" max="7183" width="14.5703125" style="5" bestFit="1" customWidth="1"/>
    <col min="7184" max="7188" width="11.42578125" style="5"/>
    <col min="7189" max="7189" width="17.28515625" style="5" customWidth="1"/>
    <col min="7190" max="7190" width="19" style="5" customWidth="1"/>
    <col min="7191" max="7191" width="15.7109375" style="5" customWidth="1"/>
    <col min="7192" max="7420" width="11.42578125" style="5"/>
    <col min="7421" max="7421" width="32.140625" style="5" customWidth="1"/>
    <col min="7422" max="7422" width="17.42578125" style="5" customWidth="1"/>
    <col min="7423" max="7423" width="18.28515625" style="5" customWidth="1"/>
    <col min="7424" max="7424" width="6.5703125" style="5" customWidth="1"/>
    <col min="7425" max="7425" width="18.140625" style="5" customWidth="1"/>
    <col min="7426" max="7426" width="6.140625" style="5" customWidth="1"/>
    <col min="7427" max="7427" width="15.5703125" style="5" customWidth="1"/>
    <col min="7428" max="7428" width="6.42578125" style="5" customWidth="1"/>
    <col min="7429" max="7429" width="15.5703125" style="5" customWidth="1"/>
    <col min="7430" max="7430" width="5" style="5" customWidth="1"/>
    <col min="7431" max="7431" width="14.28515625" style="5" customWidth="1"/>
    <col min="7432" max="7432" width="5" style="5" customWidth="1"/>
    <col min="7433" max="7433" width="17.140625" style="5" customWidth="1"/>
    <col min="7434" max="7434" width="5" style="5" customWidth="1"/>
    <col min="7435" max="7435" width="11.42578125" style="5" customWidth="1"/>
    <col min="7436" max="7436" width="15.28515625" style="5" customWidth="1"/>
    <col min="7437" max="7438" width="15.5703125" style="5" bestFit="1" customWidth="1"/>
    <col min="7439" max="7439" width="14.5703125" style="5" bestFit="1" customWidth="1"/>
    <col min="7440" max="7444" width="11.42578125" style="5"/>
    <col min="7445" max="7445" width="17.28515625" style="5" customWidth="1"/>
    <col min="7446" max="7446" width="19" style="5" customWidth="1"/>
    <col min="7447" max="7447" width="15.7109375" style="5" customWidth="1"/>
    <col min="7448" max="7676" width="11.42578125" style="5"/>
    <col min="7677" max="7677" width="32.140625" style="5" customWidth="1"/>
    <col min="7678" max="7678" width="17.42578125" style="5" customWidth="1"/>
    <col min="7679" max="7679" width="18.28515625" style="5" customWidth="1"/>
    <col min="7680" max="7680" width="6.5703125" style="5" customWidth="1"/>
    <col min="7681" max="7681" width="18.140625" style="5" customWidth="1"/>
    <col min="7682" max="7682" width="6.140625" style="5" customWidth="1"/>
    <col min="7683" max="7683" width="15.5703125" style="5" customWidth="1"/>
    <col min="7684" max="7684" width="6.42578125" style="5" customWidth="1"/>
    <col min="7685" max="7685" width="15.5703125" style="5" customWidth="1"/>
    <col min="7686" max="7686" width="5" style="5" customWidth="1"/>
    <col min="7687" max="7687" width="14.28515625" style="5" customWidth="1"/>
    <col min="7688" max="7688" width="5" style="5" customWidth="1"/>
    <col min="7689" max="7689" width="17.140625" style="5" customWidth="1"/>
    <col min="7690" max="7690" width="5" style="5" customWidth="1"/>
    <col min="7691" max="7691" width="11.42578125" style="5" customWidth="1"/>
    <col min="7692" max="7692" width="15.28515625" style="5" customWidth="1"/>
    <col min="7693" max="7694" width="15.5703125" style="5" bestFit="1" customWidth="1"/>
    <col min="7695" max="7695" width="14.5703125" style="5" bestFit="1" customWidth="1"/>
    <col min="7696" max="7700" width="11.42578125" style="5"/>
    <col min="7701" max="7701" width="17.28515625" style="5" customWidth="1"/>
    <col min="7702" max="7702" width="19" style="5" customWidth="1"/>
    <col min="7703" max="7703" width="15.7109375" style="5" customWidth="1"/>
    <col min="7704" max="7932" width="11.42578125" style="5"/>
    <col min="7933" max="7933" width="32.140625" style="5" customWidth="1"/>
    <col min="7934" max="7934" width="17.42578125" style="5" customWidth="1"/>
    <col min="7935" max="7935" width="18.28515625" style="5" customWidth="1"/>
    <col min="7936" max="7936" width="6.5703125" style="5" customWidth="1"/>
    <col min="7937" max="7937" width="18.140625" style="5" customWidth="1"/>
    <col min="7938" max="7938" width="6.140625" style="5" customWidth="1"/>
    <col min="7939" max="7939" width="15.5703125" style="5" customWidth="1"/>
    <col min="7940" max="7940" width="6.42578125" style="5" customWidth="1"/>
    <col min="7941" max="7941" width="15.5703125" style="5" customWidth="1"/>
    <col min="7942" max="7942" width="5" style="5" customWidth="1"/>
    <col min="7943" max="7943" width="14.28515625" style="5" customWidth="1"/>
    <col min="7944" max="7944" width="5" style="5" customWidth="1"/>
    <col min="7945" max="7945" width="17.140625" style="5" customWidth="1"/>
    <col min="7946" max="7946" width="5" style="5" customWidth="1"/>
    <col min="7947" max="7947" width="11.42578125" style="5" customWidth="1"/>
    <col min="7948" max="7948" width="15.28515625" style="5" customWidth="1"/>
    <col min="7949" max="7950" width="15.5703125" style="5" bestFit="1" customWidth="1"/>
    <col min="7951" max="7951" width="14.5703125" style="5" bestFit="1" customWidth="1"/>
    <col min="7952" max="7956" width="11.42578125" style="5"/>
    <col min="7957" max="7957" width="17.28515625" style="5" customWidth="1"/>
    <col min="7958" max="7958" width="19" style="5" customWidth="1"/>
    <col min="7959" max="7959" width="15.7109375" style="5" customWidth="1"/>
    <col min="7960" max="8188" width="11.42578125" style="5"/>
    <col min="8189" max="8189" width="32.140625" style="5" customWidth="1"/>
    <col min="8190" max="8190" width="17.42578125" style="5" customWidth="1"/>
    <col min="8191" max="8191" width="18.28515625" style="5" customWidth="1"/>
    <col min="8192" max="8192" width="6.5703125" style="5" customWidth="1"/>
    <col min="8193" max="8193" width="18.140625" style="5" customWidth="1"/>
    <col min="8194" max="8194" width="6.140625" style="5" customWidth="1"/>
    <col min="8195" max="8195" width="15.5703125" style="5" customWidth="1"/>
    <col min="8196" max="8196" width="6.42578125" style="5" customWidth="1"/>
    <col min="8197" max="8197" width="15.5703125" style="5" customWidth="1"/>
    <col min="8198" max="8198" width="5" style="5" customWidth="1"/>
    <col min="8199" max="8199" width="14.28515625" style="5" customWidth="1"/>
    <col min="8200" max="8200" width="5" style="5" customWidth="1"/>
    <col min="8201" max="8201" width="17.140625" style="5" customWidth="1"/>
    <col min="8202" max="8202" width="5" style="5" customWidth="1"/>
    <col min="8203" max="8203" width="11.42578125" style="5" customWidth="1"/>
    <col min="8204" max="8204" width="15.28515625" style="5" customWidth="1"/>
    <col min="8205" max="8206" width="15.5703125" style="5" bestFit="1" customWidth="1"/>
    <col min="8207" max="8207" width="14.5703125" style="5" bestFit="1" customWidth="1"/>
    <col min="8208" max="8212" width="11.42578125" style="5"/>
    <col min="8213" max="8213" width="17.28515625" style="5" customWidth="1"/>
    <col min="8214" max="8214" width="19" style="5" customWidth="1"/>
    <col min="8215" max="8215" width="15.7109375" style="5" customWidth="1"/>
    <col min="8216" max="8444" width="11.42578125" style="5"/>
    <col min="8445" max="8445" width="32.140625" style="5" customWidth="1"/>
    <col min="8446" max="8446" width="17.42578125" style="5" customWidth="1"/>
    <col min="8447" max="8447" width="18.28515625" style="5" customWidth="1"/>
    <col min="8448" max="8448" width="6.5703125" style="5" customWidth="1"/>
    <col min="8449" max="8449" width="18.140625" style="5" customWidth="1"/>
    <col min="8450" max="8450" width="6.140625" style="5" customWidth="1"/>
    <col min="8451" max="8451" width="15.5703125" style="5" customWidth="1"/>
    <col min="8452" max="8452" width="6.42578125" style="5" customWidth="1"/>
    <col min="8453" max="8453" width="15.5703125" style="5" customWidth="1"/>
    <col min="8454" max="8454" width="5" style="5" customWidth="1"/>
    <col min="8455" max="8455" width="14.28515625" style="5" customWidth="1"/>
    <col min="8456" max="8456" width="5" style="5" customWidth="1"/>
    <col min="8457" max="8457" width="17.140625" style="5" customWidth="1"/>
    <col min="8458" max="8458" width="5" style="5" customWidth="1"/>
    <col min="8459" max="8459" width="11.42578125" style="5" customWidth="1"/>
    <col min="8460" max="8460" width="15.28515625" style="5" customWidth="1"/>
    <col min="8461" max="8462" width="15.5703125" style="5" bestFit="1" customWidth="1"/>
    <col min="8463" max="8463" width="14.5703125" style="5" bestFit="1" customWidth="1"/>
    <col min="8464" max="8468" width="11.42578125" style="5"/>
    <col min="8469" max="8469" width="17.28515625" style="5" customWidth="1"/>
    <col min="8470" max="8470" width="19" style="5" customWidth="1"/>
    <col min="8471" max="8471" width="15.7109375" style="5" customWidth="1"/>
    <col min="8472" max="8700" width="11.42578125" style="5"/>
    <col min="8701" max="8701" width="32.140625" style="5" customWidth="1"/>
    <col min="8702" max="8702" width="17.42578125" style="5" customWidth="1"/>
    <col min="8703" max="8703" width="18.28515625" style="5" customWidth="1"/>
    <col min="8704" max="8704" width="6.5703125" style="5" customWidth="1"/>
    <col min="8705" max="8705" width="18.140625" style="5" customWidth="1"/>
    <col min="8706" max="8706" width="6.140625" style="5" customWidth="1"/>
    <col min="8707" max="8707" width="15.5703125" style="5" customWidth="1"/>
    <col min="8708" max="8708" width="6.42578125" style="5" customWidth="1"/>
    <col min="8709" max="8709" width="15.5703125" style="5" customWidth="1"/>
    <col min="8710" max="8710" width="5" style="5" customWidth="1"/>
    <col min="8711" max="8711" width="14.28515625" style="5" customWidth="1"/>
    <col min="8712" max="8712" width="5" style="5" customWidth="1"/>
    <col min="8713" max="8713" width="17.140625" style="5" customWidth="1"/>
    <col min="8714" max="8714" width="5" style="5" customWidth="1"/>
    <col min="8715" max="8715" width="11.42578125" style="5" customWidth="1"/>
    <col min="8716" max="8716" width="15.28515625" style="5" customWidth="1"/>
    <col min="8717" max="8718" width="15.5703125" style="5" bestFit="1" customWidth="1"/>
    <col min="8719" max="8719" width="14.5703125" style="5" bestFit="1" customWidth="1"/>
    <col min="8720" max="8724" width="11.42578125" style="5"/>
    <col min="8725" max="8725" width="17.28515625" style="5" customWidth="1"/>
    <col min="8726" max="8726" width="19" style="5" customWidth="1"/>
    <col min="8727" max="8727" width="15.7109375" style="5" customWidth="1"/>
    <col min="8728" max="8956" width="11.42578125" style="5"/>
    <col min="8957" max="8957" width="32.140625" style="5" customWidth="1"/>
    <col min="8958" max="8958" width="17.42578125" style="5" customWidth="1"/>
    <col min="8959" max="8959" width="18.28515625" style="5" customWidth="1"/>
    <col min="8960" max="8960" width="6.5703125" style="5" customWidth="1"/>
    <col min="8961" max="8961" width="18.140625" style="5" customWidth="1"/>
    <col min="8962" max="8962" width="6.140625" style="5" customWidth="1"/>
    <col min="8963" max="8963" width="15.5703125" style="5" customWidth="1"/>
    <col min="8964" max="8964" width="6.42578125" style="5" customWidth="1"/>
    <col min="8965" max="8965" width="15.5703125" style="5" customWidth="1"/>
    <col min="8966" max="8966" width="5" style="5" customWidth="1"/>
    <col min="8967" max="8967" width="14.28515625" style="5" customWidth="1"/>
    <col min="8968" max="8968" width="5" style="5" customWidth="1"/>
    <col min="8969" max="8969" width="17.140625" style="5" customWidth="1"/>
    <col min="8970" max="8970" width="5" style="5" customWidth="1"/>
    <col min="8971" max="8971" width="11.42578125" style="5" customWidth="1"/>
    <col min="8972" max="8972" width="15.28515625" style="5" customWidth="1"/>
    <col min="8973" max="8974" width="15.5703125" style="5" bestFit="1" customWidth="1"/>
    <col min="8975" max="8975" width="14.5703125" style="5" bestFit="1" customWidth="1"/>
    <col min="8976" max="8980" width="11.42578125" style="5"/>
    <col min="8981" max="8981" width="17.28515625" style="5" customWidth="1"/>
    <col min="8982" max="8982" width="19" style="5" customWidth="1"/>
    <col min="8983" max="8983" width="15.7109375" style="5" customWidth="1"/>
    <col min="8984" max="9212" width="11.42578125" style="5"/>
    <col min="9213" max="9213" width="32.140625" style="5" customWidth="1"/>
    <col min="9214" max="9214" width="17.42578125" style="5" customWidth="1"/>
    <col min="9215" max="9215" width="18.28515625" style="5" customWidth="1"/>
    <col min="9216" max="9216" width="6.5703125" style="5" customWidth="1"/>
    <col min="9217" max="9217" width="18.140625" style="5" customWidth="1"/>
    <col min="9218" max="9218" width="6.140625" style="5" customWidth="1"/>
    <col min="9219" max="9219" width="15.5703125" style="5" customWidth="1"/>
    <col min="9220" max="9220" width="6.42578125" style="5" customWidth="1"/>
    <col min="9221" max="9221" width="15.5703125" style="5" customWidth="1"/>
    <col min="9222" max="9222" width="5" style="5" customWidth="1"/>
    <col min="9223" max="9223" width="14.28515625" style="5" customWidth="1"/>
    <col min="9224" max="9224" width="5" style="5" customWidth="1"/>
    <col min="9225" max="9225" width="17.140625" style="5" customWidth="1"/>
    <col min="9226" max="9226" width="5" style="5" customWidth="1"/>
    <col min="9227" max="9227" width="11.42578125" style="5" customWidth="1"/>
    <col min="9228" max="9228" width="15.28515625" style="5" customWidth="1"/>
    <col min="9229" max="9230" width="15.5703125" style="5" bestFit="1" customWidth="1"/>
    <col min="9231" max="9231" width="14.5703125" style="5" bestFit="1" customWidth="1"/>
    <col min="9232" max="9236" width="11.42578125" style="5"/>
    <col min="9237" max="9237" width="17.28515625" style="5" customWidth="1"/>
    <col min="9238" max="9238" width="19" style="5" customWidth="1"/>
    <col min="9239" max="9239" width="15.7109375" style="5" customWidth="1"/>
    <col min="9240" max="9468" width="11.42578125" style="5"/>
    <col min="9469" max="9469" width="32.140625" style="5" customWidth="1"/>
    <col min="9470" max="9470" width="17.42578125" style="5" customWidth="1"/>
    <col min="9471" max="9471" width="18.28515625" style="5" customWidth="1"/>
    <col min="9472" max="9472" width="6.5703125" style="5" customWidth="1"/>
    <col min="9473" max="9473" width="18.140625" style="5" customWidth="1"/>
    <col min="9474" max="9474" width="6.140625" style="5" customWidth="1"/>
    <col min="9475" max="9475" width="15.5703125" style="5" customWidth="1"/>
    <col min="9476" max="9476" width="6.42578125" style="5" customWidth="1"/>
    <col min="9477" max="9477" width="15.5703125" style="5" customWidth="1"/>
    <col min="9478" max="9478" width="5" style="5" customWidth="1"/>
    <col min="9479" max="9479" width="14.28515625" style="5" customWidth="1"/>
    <col min="9480" max="9480" width="5" style="5" customWidth="1"/>
    <col min="9481" max="9481" width="17.140625" style="5" customWidth="1"/>
    <col min="9482" max="9482" width="5" style="5" customWidth="1"/>
    <col min="9483" max="9483" width="11.42578125" style="5" customWidth="1"/>
    <col min="9484" max="9484" width="15.28515625" style="5" customWidth="1"/>
    <col min="9485" max="9486" width="15.5703125" style="5" bestFit="1" customWidth="1"/>
    <col min="9487" max="9487" width="14.5703125" style="5" bestFit="1" customWidth="1"/>
    <col min="9488" max="9492" width="11.42578125" style="5"/>
    <col min="9493" max="9493" width="17.28515625" style="5" customWidth="1"/>
    <col min="9494" max="9494" width="19" style="5" customWidth="1"/>
    <col min="9495" max="9495" width="15.7109375" style="5" customWidth="1"/>
    <col min="9496" max="9724" width="11.42578125" style="5"/>
    <col min="9725" max="9725" width="32.140625" style="5" customWidth="1"/>
    <col min="9726" max="9726" width="17.42578125" style="5" customWidth="1"/>
    <col min="9727" max="9727" width="18.28515625" style="5" customWidth="1"/>
    <col min="9728" max="9728" width="6.5703125" style="5" customWidth="1"/>
    <col min="9729" max="9729" width="18.140625" style="5" customWidth="1"/>
    <col min="9730" max="9730" width="6.140625" style="5" customWidth="1"/>
    <col min="9731" max="9731" width="15.5703125" style="5" customWidth="1"/>
    <col min="9732" max="9732" width="6.42578125" style="5" customWidth="1"/>
    <col min="9733" max="9733" width="15.5703125" style="5" customWidth="1"/>
    <col min="9734" max="9734" width="5" style="5" customWidth="1"/>
    <col min="9735" max="9735" width="14.28515625" style="5" customWidth="1"/>
    <col min="9736" max="9736" width="5" style="5" customWidth="1"/>
    <col min="9737" max="9737" width="17.140625" style="5" customWidth="1"/>
    <col min="9738" max="9738" width="5" style="5" customWidth="1"/>
    <col min="9739" max="9739" width="11.42578125" style="5" customWidth="1"/>
    <col min="9740" max="9740" width="15.28515625" style="5" customWidth="1"/>
    <col min="9741" max="9742" width="15.5703125" style="5" bestFit="1" customWidth="1"/>
    <col min="9743" max="9743" width="14.5703125" style="5" bestFit="1" customWidth="1"/>
    <col min="9744" max="9748" width="11.42578125" style="5"/>
    <col min="9749" max="9749" width="17.28515625" style="5" customWidth="1"/>
    <col min="9750" max="9750" width="19" style="5" customWidth="1"/>
    <col min="9751" max="9751" width="15.7109375" style="5" customWidth="1"/>
    <col min="9752" max="9980" width="11.42578125" style="5"/>
    <col min="9981" max="9981" width="32.140625" style="5" customWidth="1"/>
    <col min="9982" max="9982" width="17.42578125" style="5" customWidth="1"/>
    <col min="9983" max="9983" width="18.28515625" style="5" customWidth="1"/>
    <col min="9984" max="9984" width="6.5703125" style="5" customWidth="1"/>
    <col min="9985" max="9985" width="18.140625" style="5" customWidth="1"/>
    <col min="9986" max="9986" width="6.140625" style="5" customWidth="1"/>
    <col min="9987" max="9987" width="15.5703125" style="5" customWidth="1"/>
    <col min="9988" max="9988" width="6.42578125" style="5" customWidth="1"/>
    <col min="9989" max="9989" width="15.5703125" style="5" customWidth="1"/>
    <col min="9990" max="9990" width="5" style="5" customWidth="1"/>
    <col min="9991" max="9991" width="14.28515625" style="5" customWidth="1"/>
    <col min="9992" max="9992" width="5" style="5" customWidth="1"/>
    <col min="9993" max="9993" width="17.140625" style="5" customWidth="1"/>
    <col min="9994" max="9994" width="5" style="5" customWidth="1"/>
    <col min="9995" max="9995" width="11.42578125" style="5" customWidth="1"/>
    <col min="9996" max="9996" width="15.28515625" style="5" customWidth="1"/>
    <col min="9997" max="9998" width="15.5703125" style="5" bestFit="1" customWidth="1"/>
    <col min="9999" max="9999" width="14.5703125" style="5" bestFit="1" customWidth="1"/>
    <col min="10000" max="10004" width="11.42578125" style="5"/>
    <col min="10005" max="10005" width="17.28515625" style="5" customWidth="1"/>
    <col min="10006" max="10006" width="19" style="5" customWidth="1"/>
    <col min="10007" max="10007" width="15.7109375" style="5" customWidth="1"/>
    <col min="10008" max="10236" width="11.42578125" style="5"/>
    <col min="10237" max="10237" width="32.140625" style="5" customWidth="1"/>
    <col min="10238" max="10238" width="17.42578125" style="5" customWidth="1"/>
    <col min="10239" max="10239" width="18.28515625" style="5" customWidth="1"/>
    <col min="10240" max="10240" width="6.5703125" style="5" customWidth="1"/>
    <col min="10241" max="10241" width="18.140625" style="5" customWidth="1"/>
    <col min="10242" max="10242" width="6.140625" style="5" customWidth="1"/>
    <col min="10243" max="10243" width="15.5703125" style="5" customWidth="1"/>
    <col min="10244" max="10244" width="6.42578125" style="5" customWidth="1"/>
    <col min="10245" max="10245" width="15.5703125" style="5" customWidth="1"/>
    <col min="10246" max="10246" width="5" style="5" customWidth="1"/>
    <col min="10247" max="10247" width="14.28515625" style="5" customWidth="1"/>
    <col min="10248" max="10248" width="5" style="5" customWidth="1"/>
    <col min="10249" max="10249" width="17.140625" style="5" customWidth="1"/>
    <col min="10250" max="10250" width="5" style="5" customWidth="1"/>
    <col min="10251" max="10251" width="11.42578125" style="5" customWidth="1"/>
    <col min="10252" max="10252" width="15.28515625" style="5" customWidth="1"/>
    <col min="10253" max="10254" width="15.5703125" style="5" bestFit="1" customWidth="1"/>
    <col min="10255" max="10255" width="14.5703125" style="5" bestFit="1" customWidth="1"/>
    <col min="10256" max="10260" width="11.42578125" style="5"/>
    <col min="10261" max="10261" width="17.28515625" style="5" customWidth="1"/>
    <col min="10262" max="10262" width="19" style="5" customWidth="1"/>
    <col min="10263" max="10263" width="15.7109375" style="5" customWidth="1"/>
    <col min="10264" max="10492" width="11.42578125" style="5"/>
    <col min="10493" max="10493" width="32.140625" style="5" customWidth="1"/>
    <col min="10494" max="10494" width="17.42578125" style="5" customWidth="1"/>
    <col min="10495" max="10495" width="18.28515625" style="5" customWidth="1"/>
    <col min="10496" max="10496" width="6.5703125" style="5" customWidth="1"/>
    <col min="10497" max="10497" width="18.140625" style="5" customWidth="1"/>
    <col min="10498" max="10498" width="6.140625" style="5" customWidth="1"/>
    <col min="10499" max="10499" width="15.5703125" style="5" customWidth="1"/>
    <col min="10500" max="10500" width="6.42578125" style="5" customWidth="1"/>
    <col min="10501" max="10501" width="15.5703125" style="5" customWidth="1"/>
    <col min="10502" max="10502" width="5" style="5" customWidth="1"/>
    <col min="10503" max="10503" width="14.28515625" style="5" customWidth="1"/>
    <col min="10504" max="10504" width="5" style="5" customWidth="1"/>
    <col min="10505" max="10505" width="17.140625" style="5" customWidth="1"/>
    <col min="10506" max="10506" width="5" style="5" customWidth="1"/>
    <col min="10507" max="10507" width="11.42578125" style="5" customWidth="1"/>
    <col min="10508" max="10508" width="15.28515625" style="5" customWidth="1"/>
    <col min="10509" max="10510" width="15.5703125" style="5" bestFit="1" customWidth="1"/>
    <col min="10511" max="10511" width="14.5703125" style="5" bestFit="1" customWidth="1"/>
    <col min="10512" max="10516" width="11.42578125" style="5"/>
    <col min="10517" max="10517" width="17.28515625" style="5" customWidth="1"/>
    <col min="10518" max="10518" width="19" style="5" customWidth="1"/>
    <col min="10519" max="10519" width="15.7109375" style="5" customWidth="1"/>
    <col min="10520" max="10748" width="11.42578125" style="5"/>
    <col min="10749" max="10749" width="32.140625" style="5" customWidth="1"/>
    <col min="10750" max="10750" width="17.42578125" style="5" customWidth="1"/>
    <col min="10751" max="10751" width="18.28515625" style="5" customWidth="1"/>
    <col min="10752" max="10752" width="6.5703125" style="5" customWidth="1"/>
    <col min="10753" max="10753" width="18.140625" style="5" customWidth="1"/>
    <col min="10754" max="10754" width="6.140625" style="5" customWidth="1"/>
    <col min="10755" max="10755" width="15.5703125" style="5" customWidth="1"/>
    <col min="10756" max="10756" width="6.42578125" style="5" customWidth="1"/>
    <col min="10757" max="10757" width="15.5703125" style="5" customWidth="1"/>
    <col min="10758" max="10758" width="5" style="5" customWidth="1"/>
    <col min="10759" max="10759" width="14.28515625" style="5" customWidth="1"/>
    <col min="10760" max="10760" width="5" style="5" customWidth="1"/>
    <col min="10761" max="10761" width="17.140625" style="5" customWidth="1"/>
    <col min="10762" max="10762" width="5" style="5" customWidth="1"/>
    <col min="10763" max="10763" width="11.42578125" style="5" customWidth="1"/>
    <col min="10764" max="10764" width="15.28515625" style="5" customWidth="1"/>
    <col min="10765" max="10766" width="15.5703125" style="5" bestFit="1" customWidth="1"/>
    <col min="10767" max="10767" width="14.5703125" style="5" bestFit="1" customWidth="1"/>
    <col min="10768" max="10772" width="11.42578125" style="5"/>
    <col min="10773" max="10773" width="17.28515625" style="5" customWidth="1"/>
    <col min="10774" max="10774" width="19" style="5" customWidth="1"/>
    <col min="10775" max="10775" width="15.7109375" style="5" customWidth="1"/>
    <col min="10776" max="11004" width="11.42578125" style="5"/>
    <col min="11005" max="11005" width="32.140625" style="5" customWidth="1"/>
    <col min="11006" max="11006" width="17.42578125" style="5" customWidth="1"/>
    <col min="11007" max="11007" width="18.28515625" style="5" customWidth="1"/>
    <col min="11008" max="11008" width="6.5703125" style="5" customWidth="1"/>
    <col min="11009" max="11009" width="18.140625" style="5" customWidth="1"/>
    <col min="11010" max="11010" width="6.140625" style="5" customWidth="1"/>
    <col min="11011" max="11011" width="15.5703125" style="5" customWidth="1"/>
    <col min="11012" max="11012" width="6.42578125" style="5" customWidth="1"/>
    <col min="11013" max="11013" width="15.5703125" style="5" customWidth="1"/>
    <col min="11014" max="11014" width="5" style="5" customWidth="1"/>
    <col min="11015" max="11015" width="14.28515625" style="5" customWidth="1"/>
    <col min="11016" max="11016" width="5" style="5" customWidth="1"/>
    <col min="11017" max="11017" width="17.140625" style="5" customWidth="1"/>
    <col min="11018" max="11018" width="5" style="5" customWidth="1"/>
    <col min="11019" max="11019" width="11.42578125" style="5" customWidth="1"/>
    <col min="11020" max="11020" width="15.28515625" style="5" customWidth="1"/>
    <col min="11021" max="11022" width="15.5703125" style="5" bestFit="1" customWidth="1"/>
    <col min="11023" max="11023" width="14.5703125" style="5" bestFit="1" customWidth="1"/>
    <col min="11024" max="11028" width="11.42578125" style="5"/>
    <col min="11029" max="11029" width="17.28515625" style="5" customWidth="1"/>
    <col min="11030" max="11030" width="19" style="5" customWidth="1"/>
    <col min="11031" max="11031" width="15.7109375" style="5" customWidth="1"/>
    <col min="11032" max="11260" width="11.42578125" style="5"/>
    <col min="11261" max="11261" width="32.140625" style="5" customWidth="1"/>
    <col min="11262" max="11262" width="17.42578125" style="5" customWidth="1"/>
    <col min="11263" max="11263" width="18.28515625" style="5" customWidth="1"/>
    <col min="11264" max="11264" width="6.5703125" style="5" customWidth="1"/>
    <col min="11265" max="11265" width="18.140625" style="5" customWidth="1"/>
    <col min="11266" max="11266" width="6.140625" style="5" customWidth="1"/>
    <col min="11267" max="11267" width="15.5703125" style="5" customWidth="1"/>
    <col min="11268" max="11268" width="6.42578125" style="5" customWidth="1"/>
    <col min="11269" max="11269" width="15.5703125" style="5" customWidth="1"/>
    <col min="11270" max="11270" width="5" style="5" customWidth="1"/>
    <col min="11271" max="11271" width="14.28515625" style="5" customWidth="1"/>
    <col min="11272" max="11272" width="5" style="5" customWidth="1"/>
    <col min="11273" max="11273" width="17.140625" style="5" customWidth="1"/>
    <col min="11274" max="11274" width="5" style="5" customWidth="1"/>
    <col min="11275" max="11275" width="11.42578125" style="5" customWidth="1"/>
    <col min="11276" max="11276" width="15.28515625" style="5" customWidth="1"/>
    <col min="11277" max="11278" width="15.5703125" style="5" bestFit="1" customWidth="1"/>
    <col min="11279" max="11279" width="14.5703125" style="5" bestFit="1" customWidth="1"/>
    <col min="11280" max="11284" width="11.42578125" style="5"/>
    <col min="11285" max="11285" width="17.28515625" style="5" customWidth="1"/>
    <col min="11286" max="11286" width="19" style="5" customWidth="1"/>
    <col min="11287" max="11287" width="15.7109375" style="5" customWidth="1"/>
    <col min="11288" max="11516" width="11.42578125" style="5"/>
    <col min="11517" max="11517" width="32.140625" style="5" customWidth="1"/>
    <col min="11518" max="11518" width="17.42578125" style="5" customWidth="1"/>
    <col min="11519" max="11519" width="18.28515625" style="5" customWidth="1"/>
    <col min="11520" max="11520" width="6.5703125" style="5" customWidth="1"/>
    <col min="11521" max="11521" width="18.140625" style="5" customWidth="1"/>
    <col min="11522" max="11522" width="6.140625" style="5" customWidth="1"/>
    <col min="11523" max="11523" width="15.5703125" style="5" customWidth="1"/>
    <col min="11524" max="11524" width="6.42578125" style="5" customWidth="1"/>
    <col min="11525" max="11525" width="15.5703125" style="5" customWidth="1"/>
    <col min="11526" max="11526" width="5" style="5" customWidth="1"/>
    <col min="11527" max="11527" width="14.28515625" style="5" customWidth="1"/>
    <col min="11528" max="11528" width="5" style="5" customWidth="1"/>
    <col min="11529" max="11529" width="17.140625" style="5" customWidth="1"/>
    <col min="11530" max="11530" width="5" style="5" customWidth="1"/>
    <col min="11531" max="11531" width="11.42578125" style="5" customWidth="1"/>
    <col min="11532" max="11532" width="15.28515625" style="5" customWidth="1"/>
    <col min="11533" max="11534" width="15.5703125" style="5" bestFit="1" customWidth="1"/>
    <col min="11535" max="11535" width="14.5703125" style="5" bestFit="1" customWidth="1"/>
    <col min="11536" max="11540" width="11.42578125" style="5"/>
    <col min="11541" max="11541" width="17.28515625" style="5" customWidth="1"/>
    <col min="11542" max="11542" width="19" style="5" customWidth="1"/>
    <col min="11543" max="11543" width="15.7109375" style="5" customWidth="1"/>
    <col min="11544" max="11772" width="11.42578125" style="5"/>
    <col min="11773" max="11773" width="32.140625" style="5" customWidth="1"/>
    <col min="11774" max="11774" width="17.42578125" style="5" customWidth="1"/>
    <col min="11775" max="11775" width="18.28515625" style="5" customWidth="1"/>
    <col min="11776" max="11776" width="6.5703125" style="5" customWidth="1"/>
    <col min="11777" max="11777" width="18.140625" style="5" customWidth="1"/>
    <col min="11778" max="11778" width="6.140625" style="5" customWidth="1"/>
    <col min="11779" max="11779" width="15.5703125" style="5" customWidth="1"/>
    <col min="11780" max="11780" width="6.42578125" style="5" customWidth="1"/>
    <col min="11781" max="11781" width="15.5703125" style="5" customWidth="1"/>
    <col min="11782" max="11782" width="5" style="5" customWidth="1"/>
    <col min="11783" max="11783" width="14.28515625" style="5" customWidth="1"/>
    <col min="11784" max="11784" width="5" style="5" customWidth="1"/>
    <col min="11785" max="11785" width="17.140625" style="5" customWidth="1"/>
    <col min="11786" max="11786" width="5" style="5" customWidth="1"/>
    <col min="11787" max="11787" width="11.42578125" style="5" customWidth="1"/>
    <col min="11788" max="11788" width="15.28515625" style="5" customWidth="1"/>
    <col min="11789" max="11790" width="15.5703125" style="5" bestFit="1" customWidth="1"/>
    <col min="11791" max="11791" width="14.5703125" style="5" bestFit="1" customWidth="1"/>
    <col min="11792" max="11796" width="11.42578125" style="5"/>
    <col min="11797" max="11797" width="17.28515625" style="5" customWidth="1"/>
    <col min="11798" max="11798" width="19" style="5" customWidth="1"/>
    <col min="11799" max="11799" width="15.7109375" style="5" customWidth="1"/>
    <col min="11800" max="12028" width="11.42578125" style="5"/>
    <col min="12029" max="12029" width="32.140625" style="5" customWidth="1"/>
    <col min="12030" max="12030" width="17.42578125" style="5" customWidth="1"/>
    <col min="12031" max="12031" width="18.28515625" style="5" customWidth="1"/>
    <col min="12032" max="12032" width="6.5703125" style="5" customWidth="1"/>
    <col min="12033" max="12033" width="18.140625" style="5" customWidth="1"/>
    <col min="12034" max="12034" width="6.140625" style="5" customWidth="1"/>
    <col min="12035" max="12035" width="15.5703125" style="5" customWidth="1"/>
    <col min="12036" max="12036" width="6.42578125" style="5" customWidth="1"/>
    <col min="12037" max="12037" width="15.5703125" style="5" customWidth="1"/>
    <col min="12038" max="12038" width="5" style="5" customWidth="1"/>
    <col min="12039" max="12039" width="14.28515625" style="5" customWidth="1"/>
    <col min="12040" max="12040" width="5" style="5" customWidth="1"/>
    <col min="12041" max="12041" width="17.140625" style="5" customWidth="1"/>
    <col min="12042" max="12042" width="5" style="5" customWidth="1"/>
    <col min="12043" max="12043" width="11.42578125" style="5" customWidth="1"/>
    <col min="12044" max="12044" width="15.28515625" style="5" customWidth="1"/>
    <col min="12045" max="12046" width="15.5703125" style="5" bestFit="1" customWidth="1"/>
    <col min="12047" max="12047" width="14.5703125" style="5" bestFit="1" customWidth="1"/>
    <col min="12048" max="12052" width="11.42578125" style="5"/>
    <col min="12053" max="12053" width="17.28515625" style="5" customWidth="1"/>
    <col min="12054" max="12054" width="19" style="5" customWidth="1"/>
    <col min="12055" max="12055" width="15.7109375" style="5" customWidth="1"/>
    <col min="12056" max="12284" width="11.42578125" style="5"/>
    <col min="12285" max="12285" width="32.140625" style="5" customWidth="1"/>
    <col min="12286" max="12286" width="17.42578125" style="5" customWidth="1"/>
    <col min="12287" max="12287" width="18.28515625" style="5" customWidth="1"/>
    <col min="12288" max="12288" width="6.5703125" style="5" customWidth="1"/>
    <col min="12289" max="12289" width="18.140625" style="5" customWidth="1"/>
    <col min="12290" max="12290" width="6.140625" style="5" customWidth="1"/>
    <col min="12291" max="12291" width="15.5703125" style="5" customWidth="1"/>
    <col min="12292" max="12292" width="6.42578125" style="5" customWidth="1"/>
    <col min="12293" max="12293" width="15.5703125" style="5" customWidth="1"/>
    <col min="12294" max="12294" width="5" style="5" customWidth="1"/>
    <col min="12295" max="12295" width="14.28515625" style="5" customWidth="1"/>
    <col min="12296" max="12296" width="5" style="5" customWidth="1"/>
    <col min="12297" max="12297" width="17.140625" style="5" customWidth="1"/>
    <col min="12298" max="12298" width="5" style="5" customWidth="1"/>
    <col min="12299" max="12299" width="11.42578125" style="5" customWidth="1"/>
    <col min="12300" max="12300" width="15.28515625" style="5" customWidth="1"/>
    <col min="12301" max="12302" width="15.5703125" style="5" bestFit="1" customWidth="1"/>
    <col min="12303" max="12303" width="14.5703125" style="5" bestFit="1" customWidth="1"/>
    <col min="12304" max="12308" width="11.42578125" style="5"/>
    <col min="12309" max="12309" width="17.28515625" style="5" customWidth="1"/>
    <col min="12310" max="12310" width="19" style="5" customWidth="1"/>
    <col min="12311" max="12311" width="15.7109375" style="5" customWidth="1"/>
    <col min="12312" max="12540" width="11.42578125" style="5"/>
    <col min="12541" max="12541" width="32.140625" style="5" customWidth="1"/>
    <col min="12542" max="12542" width="17.42578125" style="5" customWidth="1"/>
    <col min="12543" max="12543" width="18.28515625" style="5" customWidth="1"/>
    <col min="12544" max="12544" width="6.5703125" style="5" customWidth="1"/>
    <col min="12545" max="12545" width="18.140625" style="5" customWidth="1"/>
    <col min="12546" max="12546" width="6.140625" style="5" customWidth="1"/>
    <col min="12547" max="12547" width="15.5703125" style="5" customWidth="1"/>
    <col min="12548" max="12548" width="6.42578125" style="5" customWidth="1"/>
    <col min="12549" max="12549" width="15.5703125" style="5" customWidth="1"/>
    <col min="12550" max="12550" width="5" style="5" customWidth="1"/>
    <col min="12551" max="12551" width="14.28515625" style="5" customWidth="1"/>
    <col min="12552" max="12552" width="5" style="5" customWidth="1"/>
    <col min="12553" max="12553" width="17.140625" style="5" customWidth="1"/>
    <col min="12554" max="12554" width="5" style="5" customWidth="1"/>
    <col min="12555" max="12555" width="11.42578125" style="5" customWidth="1"/>
    <col min="12556" max="12556" width="15.28515625" style="5" customWidth="1"/>
    <col min="12557" max="12558" width="15.5703125" style="5" bestFit="1" customWidth="1"/>
    <col min="12559" max="12559" width="14.5703125" style="5" bestFit="1" customWidth="1"/>
    <col min="12560" max="12564" width="11.42578125" style="5"/>
    <col min="12565" max="12565" width="17.28515625" style="5" customWidth="1"/>
    <col min="12566" max="12566" width="19" style="5" customWidth="1"/>
    <col min="12567" max="12567" width="15.7109375" style="5" customWidth="1"/>
    <col min="12568" max="12796" width="11.42578125" style="5"/>
    <col min="12797" max="12797" width="32.140625" style="5" customWidth="1"/>
    <col min="12798" max="12798" width="17.42578125" style="5" customWidth="1"/>
    <col min="12799" max="12799" width="18.28515625" style="5" customWidth="1"/>
    <col min="12800" max="12800" width="6.5703125" style="5" customWidth="1"/>
    <col min="12801" max="12801" width="18.140625" style="5" customWidth="1"/>
    <col min="12802" max="12802" width="6.140625" style="5" customWidth="1"/>
    <col min="12803" max="12803" width="15.5703125" style="5" customWidth="1"/>
    <col min="12804" max="12804" width="6.42578125" style="5" customWidth="1"/>
    <col min="12805" max="12805" width="15.5703125" style="5" customWidth="1"/>
    <col min="12806" max="12806" width="5" style="5" customWidth="1"/>
    <col min="12807" max="12807" width="14.28515625" style="5" customWidth="1"/>
    <col min="12808" max="12808" width="5" style="5" customWidth="1"/>
    <col min="12809" max="12809" width="17.140625" style="5" customWidth="1"/>
    <col min="12810" max="12810" width="5" style="5" customWidth="1"/>
    <col min="12811" max="12811" width="11.42578125" style="5" customWidth="1"/>
    <col min="12812" max="12812" width="15.28515625" style="5" customWidth="1"/>
    <col min="12813" max="12814" width="15.5703125" style="5" bestFit="1" customWidth="1"/>
    <col min="12815" max="12815" width="14.5703125" style="5" bestFit="1" customWidth="1"/>
    <col min="12816" max="12820" width="11.42578125" style="5"/>
    <col min="12821" max="12821" width="17.28515625" style="5" customWidth="1"/>
    <col min="12822" max="12822" width="19" style="5" customWidth="1"/>
    <col min="12823" max="12823" width="15.7109375" style="5" customWidth="1"/>
    <col min="12824" max="13052" width="11.42578125" style="5"/>
    <col min="13053" max="13053" width="32.140625" style="5" customWidth="1"/>
    <col min="13054" max="13054" width="17.42578125" style="5" customWidth="1"/>
    <col min="13055" max="13055" width="18.28515625" style="5" customWidth="1"/>
    <col min="13056" max="13056" width="6.5703125" style="5" customWidth="1"/>
    <col min="13057" max="13057" width="18.140625" style="5" customWidth="1"/>
    <col min="13058" max="13058" width="6.140625" style="5" customWidth="1"/>
    <col min="13059" max="13059" width="15.5703125" style="5" customWidth="1"/>
    <col min="13060" max="13060" width="6.42578125" style="5" customWidth="1"/>
    <col min="13061" max="13061" width="15.5703125" style="5" customWidth="1"/>
    <col min="13062" max="13062" width="5" style="5" customWidth="1"/>
    <col min="13063" max="13063" width="14.28515625" style="5" customWidth="1"/>
    <col min="13064" max="13064" width="5" style="5" customWidth="1"/>
    <col min="13065" max="13065" width="17.140625" style="5" customWidth="1"/>
    <col min="13066" max="13066" width="5" style="5" customWidth="1"/>
    <col min="13067" max="13067" width="11.42578125" style="5" customWidth="1"/>
    <col min="13068" max="13068" width="15.28515625" style="5" customWidth="1"/>
    <col min="13069" max="13070" width="15.5703125" style="5" bestFit="1" customWidth="1"/>
    <col min="13071" max="13071" width="14.5703125" style="5" bestFit="1" customWidth="1"/>
    <col min="13072" max="13076" width="11.42578125" style="5"/>
    <col min="13077" max="13077" width="17.28515625" style="5" customWidth="1"/>
    <col min="13078" max="13078" width="19" style="5" customWidth="1"/>
    <col min="13079" max="13079" width="15.7109375" style="5" customWidth="1"/>
    <col min="13080" max="13308" width="11.42578125" style="5"/>
    <col min="13309" max="13309" width="32.140625" style="5" customWidth="1"/>
    <col min="13310" max="13310" width="17.42578125" style="5" customWidth="1"/>
    <col min="13311" max="13311" width="18.28515625" style="5" customWidth="1"/>
    <col min="13312" max="13312" width="6.5703125" style="5" customWidth="1"/>
    <col min="13313" max="13313" width="18.140625" style="5" customWidth="1"/>
    <col min="13314" max="13314" width="6.140625" style="5" customWidth="1"/>
    <col min="13315" max="13315" width="15.5703125" style="5" customWidth="1"/>
    <col min="13316" max="13316" width="6.42578125" style="5" customWidth="1"/>
    <col min="13317" max="13317" width="15.5703125" style="5" customWidth="1"/>
    <col min="13318" max="13318" width="5" style="5" customWidth="1"/>
    <col min="13319" max="13319" width="14.28515625" style="5" customWidth="1"/>
    <col min="13320" max="13320" width="5" style="5" customWidth="1"/>
    <col min="13321" max="13321" width="17.140625" style="5" customWidth="1"/>
    <col min="13322" max="13322" width="5" style="5" customWidth="1"/>
    <col min="13323" max="13323" width="11.42578125" style="5" customWidth="1"/>
    <col min="13324" max="13324" width="15.28515625" style="5" customWidth="1"/>
    <col min="13325" max="13326" width="15.5703125" style="5" bestFit="1" customWidth="1"/>
    <col min="13327" max="13327" width="14.5703125" style="5" bestFit="1" customWidth="1"/>
    <col min="13328" max="13332" width="11.42578125" style="5"/>
    <col min="13333" max="13333" width="17.28515625" style="5" customWidth="1"/>
    <col min="13334" max="13334" width="19" style="5" customWidth="1"/>
    <col min="13335" max="13335" width="15.7109375" style="5" customWidth="1"/>
    <col min="13336" max="13564" width="11.42578125" style="5"/>
    <col min="13565" max="13565" width="32.140625" style="5" customWidth="1"/>
    <col min="13566" max="13566" width="17.42578125" style="5" customWidth="1"/>
    <col min="13567" max="13567" width="18.28515625" style="5" customWidth="1"/>
    <col min="13568" max="13568" width="6.5703125" style="5" customWidth="1"/>
    <col min="13569" max="13569" width="18.140625" style="5" customWidth="1"/>
    <col min="13570" max="13570" width="6.140625" style="5" customWidth="1"/>
    <col min="13571" max="13571" width="15.5703125" style="5" customWidth="1"/>
    <col min="13572" max="13572" width="6.42578125" style="5" customWidth="1"/>
    <col min="13573" max="13573" width="15.5703125" style="5" customWidth="1"/>
    <col min="13574" max="13574" width="5" style="5" customWidth="1"/>
    <col min="13575" max="13575" width="14.28515625" style="5" customWidth="1"/>
    <col min="13576" max="13576" width="5" style="5" customWidth="1"/>
    <col min="13577" max="13577" width="17.140625" style="5" customWidth="1"/>
    <col min="13578" max="13578" width="5" style="5" customWidth="1"/>
    <col min="13579" max="13579" width="11.42578125" style="5" customWidth="1"/>
    <col min="13580" max="13580" width="15.28515625" style="5" customWidth="1"/>
    <col min="13581" max="13582" width="15.5703125" style="5" bestFit="1" customWidth="1"/>
    <col min="13583" max="13583" width="14.5703125" style="5" bestFit="1" customWidth="1"/>
    <col min="13584" max="13588" width="11.42578125" style="5"/>
    <col min="13589" max="13589" width="17.28515625" style="5" customWidth="1"/>
    <col min="13590" max="13590" width="19" style="5" customWidth="1"/>
    <col min="13591" max="13591" width="15.7109375" style="5" customWidth="1"/>
    <col min="13592" max="13820" width="11.42578125" style="5"/>
    <col min="13821" max="13821" width="32.140625" style="5" customWidth="1"/>
    <col min="13822" max="13822" width="17.42578125" style="5" customWidth="1"/>
    <col min="13823" max="13823" width="18.28515625" style="5" customWidth="1"/>
    <col min="13824" max="13824" width="6.5703125" style="5" customWidth="1"/>
    <col min="13825" max="13825" width="18.140625" style="5" customWidth="1"/>
    <col min="13826" max="13826" width="6.140625" style="5" customWidth="1"/>
    <col min="13827" max="13827" width="15.5703125" style="5" customWidth="1"/>
    <col min="13828" max="13828" width="6.42578125" style="5" customWidth="1"/>
    <col min="13829" max="13829" width="15.5703125" style="5" customWidth="1"/>
    <col min="13830" max="13830" width="5" style="5" customWidth="1"/>
    <col min="13831" max="13831" width="14.28515625" style="5" customWidth="1"/>
    <col min="13832" max="13832" width="5" style="5" customWidth="1"/>
    <col min="13833" max="13833" width="17.140625" style="5" customWidth="1"/>
    <col min="13834" max="13834" width="5" style="5" customWidth="1"/>
    <col min="13835" max="13835" width="11.42578125" style="5" customWidth="1"/>
    <col min="13836" max="13836" width="15.28515625" style="5" customWidth="1"/>
    <col min="13837" max="13838" width="15.5703125" style="5" bestFit="1" customWidth="1"/>
    <col min="13839" max="13839" width="14.5703125" style="5" bestFit="1" customWidth="1"/>
    <col min="13840" max="13844" width="11.42578125" style="5"/>
    <col min="13845" max="13845" width="17.28515625" style="5" customWidth="1"/>
    <col min="13846" max="13846" width="19" style="5" customWidth="1"/>
    <col min="13847" max="13847" width="15.7109375" style="5" customWidth="1"/>
    <col min="13848" max="14076" width="11.42578125" style="5"/>
    <col min="14077" max="14077" width="32.140625" style="5" customWidth="1"/>
    <col min="14078" max="14078" width="17.42578125" style="5" customWidth="1"/>
    <col min="14079" max="14079" width="18.28515625" style="5" customWidth="1"/>
    <col min="14080" max="14080" width="6.5703125" style="5" customWidth="1"/>
    <col min="14081" max="14081" width="18.140625" style="5" customWidth="1"/>
    <col min="14082" max="14082" width="6.140625" style="5" customWidth="1"/>
    <col min="14083" max="14083" width="15.5703125" style="5" customWidth="1"/>
    <col min="14084" max="14084" width="6.42578125" style="5" customWidth="1"/>
    <col min="14085" max="14085" width="15.5703125" style="5" customWidth="1"/>
    <col min="14086" max="14086" width="5" style="5" customWidth="1"/>
    <col min="14087" max="14087" width="14.28515625" style="5" customWidth="1"/>
    <col min="14088" max="14088" width="5" style="5" customWidth="1"/>
    <col min="14089" max="14089" width="17.140625" style="5" customWidth="1"/>
    <col min="14090" max="14090" width="5" style="5" customWidth="1"/>
    <col min="14091" max="14091" width="11.42578125" style="5" customWidth="1"/>
    <col min="14092" max="14092" width="15.28515625" style="5" customWidth="1"/>
    <col min="14093" max="14094" width="15.5703125" style="5" bestFit="1" customWidth="1"/>
    <col min="14095" max="14095" width="14.5703125" style="5" bestFit="1" customWidth="1"/>
    <col min="14096" max="14100" width="11.42578125" style="5"/>
    <col min="14101" max="14101" width="17.28515625" style="5" customWidth="1"/>
    <col min="14102" max="14102" width="19" style="5" customWidth="1"/>
    <col min="14103" max="14103" width="15.7109375" style="5" customWidth="1"/>
    <col min="14104" max="14332" width="11.42578125" style="5"/>
    <col min="14333" max="14333" width="32.140625" style="5" customWidth="1"/>
    <col min="14334" max="14334" width="17.42578125" style="5" customWidth="1"/>
    <col min="14335" max="14335" width="18.28515625" style="5" customWidth="1"/>
    <col min="14336" max="14336" width="6.5703125" style="5" customWidth="1"/>
    <col min="14337" max="14337" width="18.140625" style="5" customWidth="1"/>
    <col min="14338" max="14338" width="6.140625" style="5" customWidth="1"/>
    <col min="14339" max="14339" width="15.5703125" style="5" customWidth="1"/>
    <col min="14340" max="14340" width="6.42578125" style="5" customWidth="1"/>
    <col min="14341" max="14341" width="15.5703125" style="5" customWidth="1"/>
    <col min="14342" max="14342" width="5" style="5" customWidth="1"/>
    <col min="14343" max="14343" width="14.28515625" style="5" customWidth="1"/>
    <col min="14344" max="14344" width="5" style="5" customWidth="1"/>
    <col min="14345" max="14345" width="17.140625" style="5" customWidth="1"/>
    <col min="14346" max="14346" width="5" style="5" customWidth="1"/>
    <col min="14347" max="14347" width="11.42578125" style="5" customWidth="1"/>
    <col min="14348" max="14348" width="15.28515625" style="5" customWidth="1"/>
    <col min="14349" max="14350" width="15.5703125" style="5" bestFit="1" customWidth="1"/>
    <col min="14351" max="14351" width="14.5703125" style="5" bestFit="1" customWidth="1"/>
    <col min="14352" max="14356" width="11.42578125" style="5"/>
    <col min="14357" max="14357" width="17.28515625" style="5" customWidth="1"/>
    <col min="14358" max="14358" width="19" style="5" customWidth="1"/>
    <col min="14359" max="14359" width="15.7109375" style="5" customWidth="1"/>
    <col min="14360" max="14588" width="11.42578125" style="5"/>
    <col min="14589" max="14589" width="32.140625" style="5" customWidth="1"/>
    <col min="14590" max="14590" width="17.42578125" style="5" customWidth="1"/>
    <col min="14591" max="14591" width="18.28515625" style="5" customWidth="1"/>
    <col min="14592" max="14592" width="6.5703125" style="5" customWidth="1"/>
    <col min="14593" max="14593" width="18.140625" style="5" customWidth="1"/>
    <col min="14594" max="14594" width="6.140625" style="5" customWidth="1"/>
    <col min="14595" max="14595" width="15.5703125" style="5" customWidth="1"/>
    <col min="14596" max="14596" width="6.42578125" style="5" customWidth="1"/>
    <col min="14597" max="14597" width="15.5703125" style="5" customWidth="1"/>
    <col min="14598" max="14598" width="5" style="5" customWidth="1"/>
    <col min="14599" max="14599" width="14.28515625" style="5" customWidth="1"/>
    <col min="14600" max="14600" width="5" style="5" customWidth="1"/>
    <col min="14601" max="14601" width="17.140625" style="5" customWidth="1"/>
    <col min="14602" max="14602" width="5" style="5" customWidth="1"/>
    <col min="14603" max="14603" width="11.42578125" style="5" customWidth="1"/>
    <col min="14604" max="14604" width="15.28515625" style="5" customWidth="1"/>
    <col min="14605" max="14606" width="15.5703125" style="5" bestFit="1" customWidth="1"/>
    <col min="14607" max="14607" width="14.5703125" style="5" bestFit="1" customWidth="1"/>
    <col min="14608" max="14612" width="11.42578125" style="5"/>
    <col min="14613" max="14613" width="17.28515625" style="5" customWidth="1"/>
    <col min="14614" max="14614" width="19" style="5" customWidth="1"/>
    <col min="14615" max="14615" width="15.7109375" style="5" customWidth="1"/>
    <col min="14616" max="14844" width="11.42578125" style="5"/>
    <col min="14845" max="14845" width="32.140625" style="5" customWidth="1"/>
    <col min="14846" max="14846" width="17.42578125" style="5" customWidth="1"/>
    <col min="14847" max="14847" width="18.28515625" style="5" customWidth="1"/>
    <col min="14848" max="14848" width="6.5703125" style="5" customWidth="1"/>
    <col min="14849" max="14849" width="18.140625" style="5" customWidth="1"/>
    <col min="14850" max="14850" width="6.140625" style="5" customWidth="1"/>
    <col min="14851" max="14851" width="15.5703125" style="5" customWidth="1"/>
    <col min="14852" max="14852" width="6.42578125" style="5" customWidth="1"/>
    <col min="14853" max="14853" width="15.5703125" style="5" customWidth="1"/>
    <col min="14854" max="14854" width="5" style="5" customWidth="1"/>
    <col min="14855" max="14855" width="14.28515625" style="5" customWidth="1"/>
    <col min="14856" max="14856" width="5" style="5" customWidth="1"/>
    <col min="14857" max="14857" width="17.140625" style="5" customWidth="1"/>
    <col min="14858" max="14858" width="5" style="5" customWidth="1"/>
    <col min="14859" max="14859" width="11.42578125" style="5" customWidth="1"/>
    <col min="14860" max="14860" width="15.28515625" style="5" customWidth="1"/>
    <col min="14861" max="14862" width="15.5703125" style="5" bestFit="1" customWidth="1"/>
    <col min="14863" max="14863" width="14.5703125" style="5" bestFit="1" customWidth="1"/>
    <col min="14864" max="14868" width="11.42578125" style="5"/>
    <col min="14869" max="14869" width="17.28515625" style="5" customWidth="1"/>
    <col min="14870" max="14870" width="19" style="5" customWidth="1"/>
    <col min="14871" max="14871" width="15.7109375" style="5" customWidth="1"/>
    <col min="14872" max="15100" width="11.42578125" style="5"/>
    <col min="15101" max="15101" width="32.140625" style="5" customWidth="1"/>
    <col min="15102" max="15102" width="17.42578125" style="5" customWidth="1"/>
    <col min="15103" max="15103" width="18.28515625" style="5" customWidth="1"/>
    <col min="15104" max="15104" width="6.5703125" style="5" customWidth="1"/>
    <col min="15105" max="15105" width="18.140625" style="5" customWidth="1"/>
    <col min="15106" max="15106" width="6.140625" style="5" customWidth="1"/>
    <col min="15107" max="15107" width="15.5703125" style="5" customWidth="1"/>
    <col min="15108" max="15108" width="6.42578125" style="5" customWidth="1"/>
    <col min="15109" max="15109" width="15.5703125" style="5" customWidth="1"/>
    <col min="15110" max="15110" width="5" style="5" customWidth="1"/>
    <col min="15111" max="15111" width="14.28515625" style="5" customWidth="1"/>
    <col min="15112" max="15112" width="5" style="5" customWidth="1"/>
    <col min="15113" max="15113" width="17.140625" style="5" customWidth="1"/>
    <col min="15114" max="15114" width="5" style="5" customWidth="1"/>
    <col min="15115" max="15115" width="11.42578125" style="5" customWidth="1"/>
    <col min="15116" max="15116" width="15.28515625" style="5" customWidth="1"/>
    <col min="15117" max="15118" width="15.5703125" style="5" bestFit="1" customWidth="1"/>
    <col min="15119" max="15119" width="14.5703125" style="5" bestFit="1" customWidth="1"/>
    <col min="15120" max="15124" width="11.42578125" style="5"/>
    <col min="15125" max="15125" width="17.28515625" style="5" customWidth="1"/>
    <col min="15126" max="15126" width="19" style="5" customWidth="1"/>
    <col min="15127" max="15127" width="15.7109375" style="5" customWidth="1"/>
    <col min="15128" max="15356" width="11.42578125" style="5"/>
    <col min="15357" max="15357" width="32.140625" style="5" customWidth="1"/>
    <col min="15358" max="15358" width="17.42578125" style="5" customWidth="1"/>
    <col min="15359" max="15359" width="18.28515625" style="5" customWidth="1"/>
    <col min="15360" max="15360" width="6.5703125" style="5" customWidth="1"/>
    <col min="15361" max="15361" width="18.140625" style="5" customWidth="1"/>
    <col min="15362" max="15362" width="6.140625" style="5" customWidth="1"/>
    <col min="15363" max="15363" width="15.5703125" style="5" customWidth="1"/>
    <col min="15364" max="15364" width="6.42578125" style="5" customWidth="1"/>
    <col min="15365" max="15365" width="15.5703125" style="5" customWidth="1"/>
    <col min="15366" max="15366" width="5" style="5" customWidth="1"/>
    <col min="15367" max="15367" width="14.28515625" style="5" customWidth="1"/>
    <col min="15368" max="15368" width="5" style="5" customWidth="1"/>
    <col min="15369" max="15369" width="17.140625" style="5" customWidth="1"/>
    <col min="15370" max="15370" width="5" style="5" customWidth="1"/>
    <col min="15371" max="15371" width="11.42578125" style="5" customWidth="1"/>
    <col min="15372" max="15372" width="15.28515625" style="5" customWidth="1"/>
    <col min="15373" max="15374" width="15.5703125" style="5" bestFit="1" customWidth="1"/>
    <col min="15375" max="15375" width="14.5703125" style="5" bestFit="1" customWidth="1"/>
    <col min="15376" max="15380" width="11.42578125" style="5"/>
    <col min="15381" max="15381" width="17.28515625" style="5" customWidth="1"/>
    <col min="15382" max="15382" width="19" style="5" customWidth="1"/>
    <col min="15383" max="15383" width="15.7109375" style="5" customWidth="1"/>
    <col min="15384" max="15612" width="11.42578125" style="5"/>
    <col min="15613" max="15613" width="32.140625" style="5" customWidth="1"/>
    <col min="15614" max="15614" width="17.42578125" style="5" customWidth="1"/>
    <col min="15615" max="15615" width="18.28515625" style="5" customWidth="1"/>
    <col min="15616" max="15616" width="6.5703125" style="5" customWidth="1"/>
    <col min="15617" max="15617" width="18.140625" style="5" customWidth="1"/>
    <col min="15618" max="15618" width="6.140625" style="5" customWidth="1"/>
    <col min="15619" max="15619" width="15.5703125" style="5" customWidth="1"/>
    <col min="15620" max="15620" width="6.42578125" style="5" customWidth="1"/>
    <col min="15621" max="15621" width="15.5703125" style="5" customWidth="1"/>
    <col min="15622" max="15622" width="5" style="5" customWidth="1"/>
    <col min="15623" max="15623" width="14.28515625" style="5" customWidth="1"/>
    <col min="15624" max="15624" width="5" style="5" customWidth="1"/>
    <col min="15625" max="15625" width="17.140625" style="5" customWidth="1"/>
    <col min="15626" max="15626" width="5" style="5" customWidth="1"/>
    <col min="15627" max="15627" width="11.42578125" style="5" customWidth="1"/>
    <col min="15628" max="15628" width="15.28515625" style="5" customWidth="1"/>
    <col min="15629" max="15630" width="15.5703125" style="5" bestFit="1" customWidth="1"/>
    <col min="15631" max="15631" width="14.5703125" style="5" bestFit="1" customWidth="1"/>
    <col min="15632" max="15636" width="11.42578125" style="5"/>
    <col min="15637" max="15637" width="17.28515625" style="5" customWidth="1"/>
    <col min="15638" max="15638" width="19" style="5" customWidth="1"/>
    <col min="15639" max="15639" width="15.7109375" style="5" customWidth="1"/>
    <col min="15640" max="15868" width="11.42578125" style="5"/>
    <col min="15869" max="15869" width="32.140625" style="5" customWidth="1"/>
    <col min="15870" max="15870" width="17.42578125" style="5" customWidth="1"/>
    <col min="15871" max="15871" width="18.28515625" style="5" customWidth="1"/>
    <col min="15872" max="15872" width="6.5703125" style="5" customWidth="1"/>
    <col min="15873" max="15873" width="18.140625" style="5" customWidth="1"/>
    <col min="15874" max="15874" width="6.140625" style="5" customWidth="1"/>
    <col min="15875" max="15875" width="15.5703125" style="5" customWidth="1"/>
    <col min="15876" max="15876" width="6.42578125" style="5" customWidth="1"/>
    <col min="15877" max="15877" width="15.5703125" style="5" customWidth="1"/>
    <col min="15878" max="15878" width="5" style="5" customWidth="1"/>
    <col min="15879" max="15879" width="14.28515625" style="5" customWidth="1"/>
    <col min="15880" max="15880" width="5" style="5" customWidth="1"/>
    <col min="15881" max="15881" width="17.140625" style="5" customWidth="1"/>
    <col min="15882" max="15882" width="5" style="5" customWidth="1"/>
    <col min="15883" max="15883" width="11.42578125" style="5" customWidth="1"/>
    <col min="15884" max="15884" width="15.28515625" style="5" customWidth="1"/>
    <col min="15885" max="15886" width="15.5703125" style="5" bestFit="1" customWidth="1"/>
    <col min="15887" max="15887" width="14.5703125" style="5" bestFit="1" customWidth="1"/>
    <col min="15888" max="15892" width="11.42578125" style="5"/>
    <col min="15893" max="15893" width="17.28515625" style="5" customWidth="1"/>
    <col min="15894" max="15894" width="19" style="5" customWidth="1"/>
    <col min="15895" max="15895" width="15.7109375" style="5" customWidth="1"/>
    <col min="15896" max="16124" width="11.42578125" style="5"/>
    <col min="16125" max="16125" width="32.140625" style="5" customWidth="1"/>
    <col min="16126" max="16126" width="17.42578125" style="5" customWidth="1"/>
    <col min="16127" max="16127" width="18.28515625" style="5" customWidth="1"/>
    <col min="16128" max="16128" width="6.5703125" style="5" customWidth="1"/>
    <col min="16129" max="16129" width="18.140625" style="5" customWidth="1"/>
    <col min="16130" max="16130" width="6.140625" style="5" customWidth="1"/>
    <col min="16131" max="16131" width="15.5703125" style="5" customWidth="1"/>
    <col min="16132" max="16132" width="6.42578125" style="5" customWidth="1"/>
    <col min="16133" max="16133" width="15.5703125" style="5" customWidth="1"/>
    <col min="16134" max="16134" width="5" style="5" customWidth="1"/>
    <col min="16135" max="16135" width="14.28515625" style="5" customWidth="1"/>
    <col min="16136" max="16136" width="5" style="5" customWidth="1"/>
    <col min="16137" max="16137" width="17.140625" style="5" customWidth="1"/>
    <col min="16138" max="16138" width="5" style="5" customWidth="1"/>
    <col min="16139" max="16139" width="11.42578125" style="5" customWidth="1"/>
    <col min="16140" max="16140" width="15.28515625" style="5" customWidth="1"/>
    <col min="16141" max="16142" width="15.5703125" style="5" bestFit="1" customWidth="1"/>
    <col min="16143" max="16143" width="14.5703125" style="5" bestFit="1" customWidth="1"/>
    <col min="16144" max="16148" width="11.42578125" style="5"/>
    <col min="16149" max="16149" width="17.28515625" style="5" customWidth="1"/>
    <col min="16150" max="16150" width="19" style="5" customWidth="1"/>
    <col min="16151" max="16151" width="15.7109375" style="5" customWidth="1"/>
    <col min="16152" max="16384" width="11.42578125" style="5"/>
  </cols>
  <sheetData>
    <row r="1" spans="1:24" ht="15.75" x14ac:dyDescent="0.25">
      <c r="A1" s="93" t="s">
        <v>43</v>
      </c>
      <c r="B1" s="93"/>
      <c r="C1" s="93"/>
      <c r="D1" s="93"/>
      <c r="E1" s="93"/>
      <c r="F1" s="93"/>
      <c r="G1" s="93"/>
      <c r="H1" s="93"/>
    </row>
    <row r="2" spans="1:24" ht="10.5" customHeight="1" x14ac:dyDescent="0.25">
      <c r="A2" s="1"/>
      <c r="B2" s="2"/>
      <c r="C2" s="3"/>
      <c r="D2" s="3"/>
      <c r="E2" s="3"/>
      <c r="F2" s="3"/>
      <c r="G2" s="3"/>
      <c r="H2" s="4"/>
    </row>
    <row r="3" spans="1:24" ht="15.75" x14ac:dyDescent="0.25">
      <c r="A3" s="1"/>
      <c r="B3" s="2"/>
      <c r="C3" s="81" t="s">
        <v>0</v>
      </c>
      <c r="D3" s="81"/>
      <c r="E3" s="81"/>
      <c r="F3" s="81"/>
      <c r="G3" s="81"/>
      <c r="H3" s="4"/>
      <c r="U3" s="6"/>
      <c r="V3" s="6"/>
      <c r="W3" s="6"/>
      <c r="X3" s="7"/>
    </row>
    <row r="4" spans="1:24" ht="10.5" customHeight="1" x14ac:dyDescent="0.3">
      <c r="A4" s="1"/>
      <c r="B4" s="2"/>
      <c r="C4" s="9"/>
      <c r="D4" s="9"/>
      <c r="E4" s="9"/>
      <c r="F4" s="9"/>
      <c r="G4" s="9"/>
      <c r="H4" s="4"/>
      <c r="U4" s="8"/>
      <c r="V4" s="8"/>
      <c r="W4" s="8"/>
      <c r="X4" s="7"/>
    </row>
    <row r="5" spans="1:24" x14ac:dyDescent="0.25">
      <c r="A5" s="83" t="s">
        <v>44</v>
      </c>
      <c r="B5" s="84"/>
      <c r="C5" s="85"/>
      <c r="D5" s="86"/>
      <c r="E5" s="86"/>
      <c r="F5" s="86"/>
      <c r="G5" s="86"/>
      <c r="H5" s="87"/>
      <c r="I5" s="10"/>
      <c r="J5" s="10"/>
      <c r="K5" s="10"/>
      <c r="L5" s="10"/>
      <c r="M5" s="10"/>
      <c r="N5" s="11"/>
      <c r="O5" s="11"/>
      <c r="P5" s="11"/>
      <c r="S5" s="12"/>
      <c r="T5" s="12"/>
      <c r="U5" s="8"/>
      <c r="V5" s="8"/>
    </row>
    <row r="6" spans="1:24" x14ac:dyDescent="0.25">
      <c r="A6" s="13"/>
      <c r="B6" s="10"/>
      <c r="C6" s="10"/>
      <c r="D6" s="14"/>
      <c r="E6" s="14"/>
      <c r="F6" s="14"/>
      <c r="G6" s="14"/>
      <c r="H6" s="14"/>
      <c r="I6" s="10"/>
      <c r="J6" s="11"/>
      <c r="K6" s="10"/>
      <c r="L6" s="10"/>
      <c r="M6" s="10"/>
      <c r="N6" s="10"/>
      <c r="O6" s="11"/>
      <c r="P6" s="11"/>
      <c r="Q6" s="11"/>
      <c r="R6" s="11"/>
      <c r="U6" s="8"/>
      <c r="V6" s="8"/>
      <c r="W6" s="8"/>
      <c r="X6" s="8"/>
    </row>
    <row r="7" spans="1:24" x14ac:dyDescent="0.25">
      <c r="A7" s="74" t="s">
        <v>1</v>
      </c>
      <c r="B7" s="35" t="s">
        <v>2</v>
      </c>
      <c r="C7" s="66" t="s">
        <v>3</v>
      </c>
      <c r="D7" s="35" t="s">
        <v>4</v>
      </c>
      <c r="E7" s="10"/>
      <c r="F7" s="10"/>
      <c r="G7" s="10"/>
      <c r="H7" s="10"/>
      <c r="I7" s="12"/>
      <c r="J7" s="12"/>
      <c r="K7" s="12"/>
      <c r="L7" s="10"/>
      <c r="M7" s="12"/>
      <c r="N7" s="12"/>
      <c r="O7" s="12"/>
      <c r="P7" s="12"/>
      <c r="S7" s="15"/>
      <c r="T7" s="15"/>
      <c r="U7" s="6"/>
      <c r="V7" s="16"/>
    </row>
    <row r="8" spans="1:24" x14ac:dyDescent="0.25">
      <c r="A8" s="75" t="s">
        <v>39</v>
      </c>
      <c r="B8" s="17">
        <f>SUM(B9:B10)</f>
        <v>42564735950</v>
      </c>
      <c r="C8" s="18">
        <f>SUM(C9:C10)</f>
        <v>13323281078.289999</v>
      </c>
      <c r="D8" s="71">
        <f t="shared" ref="D8:D13" si="0">+C8/B8</f>
        <v>0.31301218675338682</v>
      </c>
      <c r="E8" s="18"/>
      <c r="F8" s="19"/>
      <c r="G8" s="20"/>
      <c r="H8" s="19"/>
      <c r="I8" s="12"/>
      <c r="J8" s="12"/>
      <c r="K8" s="12"/>
      <c r="L8" s="18"/>
      <c r="M8" s="12"/>
      <c r="N8" s="12"/>
      <c r="O8" s="12"/>
      <c r="P8" s="12"/>
      <c r="S8" s="12"/>
      <c r="T8" s="12"/>
      <c r="U8" s="8"/>
      <c r="V8" s="16"/>
    </row>
    <row r="9" spans="1:24" x14ac:dyDescent="0.25">
      <c r="A9" s="76" t="s">
        <v>5</v>
      </c>
      <c r="B9" s="21">
        <v>40769154366</v>
      </c>
      <c r="C9" s="67">
        <v>11774017675.799999</v>
      </c>
      <c r="D9" s="71">
        <f>+C9/B9</f>
        <v>0.28879720119039565</v>
      </c>
      <c r="E9" s="20"/>
      <c r="F9" s="19"/>
      <c r="G9" s="20"/>
      <c r="H9" s="19"/>
      <c r="I9" s="12"/>
      <c r="J9" s="12"/>
      <c r="K9" s="12"/>
      <c r="L9" s="18"/>
      <c r="M9" s="12"/>
      <c r="N9" s="12"/>
      <c r="O9" s="12"/>
      <c r="P9" s="12"/>
      <c r="S9" s="12"/>
      <c r="T9" s="12"/>
      <c r="U9" s="8"/>
      <c r="V9" s="16"/>
    </row>
    <row r="10" spans="1:24" x14ac:dyDescent="0.25">
      <c r="A10" s="76" t="s">
        <v>6</v>
      </c>
      <c r="B10" s="21">
        <v>1795581584</v>
      </c>
      <c r="C10" s="67">
        <v>1549263402.49</v>
      </c>
      <c r="D10" s="71">
        <f t="shared" si="0"/>
        <v>0.86281983302519771</v>
      </c>
      <c r="E10" s="20"/>
      <c r="F10" s="19"/>
      <c r="G10" s="20"/>
      <c r="H10" s="19"/>
      <c r="I10" s="12"/>
      <c r="J10" s="12"/>
      <c r="K10" s="12"/>
      <c r="L10" s="18"/>
      <c r="M10" s="12"/>
      <c r="N10" s="12"/>
      <c r="O10" s="12"/>
      <c r="P10" s="12"/>
      <c r="S10" s="22"/>
      <c r="T10" s="22"/>
      <c r="U10" s="23"/>
      <c r="V10" s="24"/>
    </row>
    <row r="11" spans="1:24" x14ac:dyDescent="0.25">
      <c r="A11" s="75" t="s">
        <v>7</v>
      </c>
      <c r="B11" s="18">
        <f>SUM(B12:B13)</f>
        <v>22643478553</v>
      </c>
      <c r="C11" s="68">
        <f>SUM(C12:C13)</f>
        <v>5855080544.8100004</v>
      </c>
      <c r="D11" s="71">
        <f t="shared" si="0"/>
        <v>0.25857690244479992</v>
      </c>
      <c r="E11" s="20"/>
      <c r="F11" s="19"/>
      <c r="G11" s="20"/>
      <c r="H11" s="19"/>
      <c r="I11" s="12"/>
      <c r="J11" s="12"/>
      <c r="K11" s="12"/>
      <c r="L11" s="18"/>
      <c r="M11" s="18"/>
      <c r="N11" s="12"/>
      <c r="O11" s="12"/>
      <c r="P11" s="12"/>
      <c r="V11" s="26"/>
    </row>
    <row r="12" spans="1:24" x14ac:dyDescent="0.25">
      <c r="A12" s="76" t="s">
        <v>8</v>
      </c>
      <c r="B12" s="21">
        <v>2098220002</v>
      </c>
      <c r="C12" s="67">
        <v>503322390.72000003</v>
      </c>
      <c r="D12" s="71">
        <f t="shared" si="0"/>
        <v>0.2398806560990929</v>
      </c>
      <c r="E12" s="20"/>
      <c r="F12" s="19"/>
      <c r="G12" s="20"/>
      <c r="H12" s="19"/>
      <c r="I12" s="12"/>
      <c r="J12" s="12"/>
      <c r="K12" s="12"/>
      <c r="L12" s="18"/>
      <c r="M12" s="18"/>
      <c r="N12" s="12"/>
      <c r="O12" s="12"/>
      <c r="P12" s="12"/>
      <c r="V12" s="26"/>
    </row>
    <row r="13" spans="1:24" x14ac:dyDescent="0.25">
      <c r="A13" s="76" t="s">
        <v>9</v>
      </c>
      <c r="B13" s="21">
        <v>20545258551</v>
      </c>
      <c r="C13" s="67">
        <v>5351758154.0900002</v>
      </c>
      <c r="D13" s="71">
        <f t="shared" si="0"/>
        <v>0.26048628888291669</v>
      </c>
      <c r="E13" s="20"/>
      <c r="F13" s="19"/>
      <c r="G13" s="20"/>
      <c r="H13" s="19"/>
      <c r="I13" s="12"/>
      <c r="J13" s="12"/>
      <c r="K13" s="12"/>
      <c r="L13" s="18"/>
      <c r="M13" s="18"/>
      <c r="N13" s="12"/>
      <c r="O13" s="12"/>
      <c r="P13" s="12"/>
      <c r="V13" s="26"/>
    </row>
    <row r="14" spans="1:24" x14ac:dyDescent="0.25">
      <c r="A14" s="75"/>
      <c r="B14" s="18"/>
      <c r="C14" s="69"/>
      <c r="D14" s="71"/>
      <c r="E14" s="27"/>
      <c r="F14" s="19"/>
      <c r="G14" s="20"/>
      <c r="H14" s="19"/>
      <c r="I14" s="12"/>
      <c r="J14" s="12"/>
      <c r="K14" s="12"/>
      <c r="L14" s="18"/>
      <c r="M14" s="12"/>
      <c r="N14" s="12"/>
      <c r="O14" s="12"/>
      <c r="P14" s="12"/>
      <c r="V14" s="26"/>
    </row>
    <row r="15" spans="1:24" x14ac:dyDescent="0.25">
      <c r="A15" s="74" t="s">
        <v>10</v>
      </c>
      <c r="B15" s="28">
        <f>+B8+B11</f>
        <v>65208214503</v>
      </c>
      <c r="C15" s="70">
        <f>+C8+C11</f>
        <v>19178361623.099998</v>
      </c>
      <c r="D15" s="72">
        <f>+C15/B15</f>
        <v>0.29410959599603315</v>
      </c>
      <c r="E15" s="29"/>
      <c r="F15" s="30"/>
      <c r="G15" s="31"/>
      <c r="H15" s="30"/>
      <c r="I15" s="12"/>
      <c r="J15" s="12"/>
      <c r="K15" s="12"/>
      <c r="L15" s="29"/>
      <c r="M15" s="12"/>
      <c r="N15" s="12"/>
      <c r="O15" s="12"/>
      <c r="P15" s="12"/>
    </row>
    <row r="16" spans="1:24" x14ac:dyDescent="0.25">
      <c r="A16" s="32"/>
      <c r="B16" s="18"/>
      <c r="C16" s="18"/>
      <c r="D16" s="33"/>
      <c r="E16" s="21"/>
      <c r="F16" s="33"/>
      <c r="G16" s="21"/>
      <c r="H16" s="33"/>
      <c r="I16" s="18"/>
      <c r="J16" s="18"/>
      <c r="K16" s="18"/>
      <c r="L16" s="18"/>
      <c r="M16" s="34"/>
      <c r="N16" s="29"/>
      <c r="O16" s="29"/>
      <c r="P16" s="18"/>
    </row>
    <row r="17" spans="1:21" x14ac:dyDescent="0.25">
      <c r="A17" s="74" t="s">
        <v>11</v>
      </c>
      <c r="B17" s="35" t="s">
        <v>2</v>
      </c>
      <c r="C17" s="66" t="s">
        <v>3</v>
      </c>
      <c r="D17" s="35" t="s">
        <v>4</v>
      </c>
      <c r="E17" s="10"/>
      <c r="F17" s="19"/>
      <c r="G17" s="20"/>
      <c r="H17" s="19"/>
      <c r="I17" s="18"/>
      <c r="J17" s="18"/>
      <c r="K17" s="18"/>
      <c r="L17" s="18"/>
      <c r="M17" s="34"/>
      <c r="N17" s="29"/>
      <c r="O17" s="29"/>
      <c r="P17" s="18"/>
    </row>
    <row r="18" spans="1:21" x14ac:dyDescent="0.25">
      <c r="A18" s="77" t="s">
        <v>12</v>
      </c>
      <c r="B18" s="25">
        <v>4</v>
      </c>
      <c r="C18" s="18">
        <v>0</v>
      </c>
      <c r="D18" s="71">
        <f>+C18/B18</f>
        <v>0</v>
      </c>
      <c r="E18" s="36"/>
      <c r="F18" s="19"/>
      <c r="G18" s="20"/>
      <c r="H18" s="19"/>
      <c r="I18" s="18"/>
      <c r="J18" s="18"/>
      <c r="K18" s="18"/>
      <c r="L18" s="18"/>
      <c r="M18" s="34"/>
      <c r="N18" s="29"/>
      <c r="O18" s="29"/>
      <c r="P18" s="18"/>
    </row>
    <row r="19" spans="1:21" x14ac:dyDescent="0.25">
      <c r="A19" s="77" t="s">
        <v>38</v>
      </c>
      <c r="B19" s="25">
        <v>3450000003</v>
      </c>
      <c r="C19" s="18">
        <v>332669530.13</v>
      </c>
      <c r="D19" s="71">
        <f>+C19/B19</f>
        <v>9.6425950678470193E-2</v>
      </c>
      <c r="E19" s="36"/>
      <c r="F19" s="19"/>
      <c r="G19" s="20"/>
      <c r="H19" s="19"/>
      <c r="I19" s="18"/>
      <c r="J19" s="18"/>
      <c r="K19" s="18"/>
      <c r="L19" s="18"/>
      <c r="M19" s="34"/>
      <c r="N19" s="29"/>
      <c r="O19" s="29"/>
      <c r="P19" s="18"/>
    </row>
    <row r="20" spans="1:21" x14ac:dyDescent="0.25">
      <c r="A20" s="74" t="s">
        <v>13</v>
      </c>
      <c r="B20" s="28">
        <f>SUM(B18:B19)</f>
        <v>3450000007</v>
      </c>
      <c r="C20" s="70">
        <f>SUM(C18:C19)</f>
        <v>332669530.13</v>
      </c>
      <c r="D20" s="73">
        <f>+C20/B20</f>
        <v>9.6425950566671983E-2</v>
      </c>
      <c r="E20" s="29"/>
      <c r="F20" s="19"/>
      <c r="G20" s="20"/>
      <c r="H20" s="19"/>
      <c r="I20" s="18"/>
      <c r="J20" s="18"/>
      <c r="K20" s="18"/>
      <c r="L20" s="18"/>
      <c r="M20" s="34"/>
      <c r="N20" s="29"/>
      <c r="O20" s="29"/>
      <c r="P20" s="18"/>
    </row>
    <row r="21" spans="1:21" x14ac:dyDescent="0.25">
      <c r="A21" s="32"/>
      <c r="B21" s="18"/>
      <c r="C21" s="18"/>
      <c r="D21" s="19"/>
      <c r="E21" s="36"/>
      <c r="F21" s="19"/>
      <c r="G21" s="20"/>
      <c r="H21" s="19"/>
      <c r="I21" s="18"/>
      <c r="J21" s="18"/>
      <c r="K21" s="18"/>
      <c r="L21" s="18"/>
      <c r="M21" s="34"/>
      <c r="N21" s="29"/>
      <c r="O21" s="29"/>
      <c r="P21" s="18"/>
    </row>
    <row r="22" spans="1:21" x14ac:dyDescent="0.25">
      <c r="A22" s="74" t="s">
        <v>14</v>
      </c>
      <c r="B22" s="35" t="s">
        <v>2</v>
      </c>
      <c r="C22" s="66" t="s">
        <v>3</v>
      </c>
      <c r="D22" s="35" t="s">
        <v>4</v>
      </c>
      <c r="E22" s="10"/>
      <c r="F22" s="19"/>
      <c r="G22" s="20"/>
      <c r="H22" s="19"/>
      <c r="I22" s="18"/>
      <c r="J22" s="18"/>
      <c r="K22" s="18"/>
      <c r="L22" s="18"/>
      <c r="M22" s="34"/>
      <c r="N22" s="29"/>
      <c r="O22" s="29"/>
      <c r="P22" s="18"/>
    </row>
    <row r="23" spans="1:21" x14ac:dyDescent="0.25">
      <c r="A23" s="77" t="s">
        <v>40</v>
      </c>
      <c r="B23" s="25">
        <v>6250000005</v>
      </c>
      <c r="C23" s="18">
        <v>50000000</v>
      </c>
      <c r="D23" s="71">
        <f>+C23/B23</f>
        <v>7.9999999935999998E-3</v>
      </c>
      <c r="E23" s="36"/>
      <c r="F23" s="19"/>
      <c r="G23" s="20"/>
      <c r="H23" s="19"/>
      <c r="I23" s="18"/>
      <c r="J23" s="18"/>
      <c r="K23" s="18"/>
      <c r="L23" s="18"/>
      <c r="M23" s="34"/>
      <c r="N23" s="29"/>
      <c r="O23" s="29"/>
      <c r="P23" s="18"/>
    </row>
    <row r="24" spans="1:21" x14ac:dyDescent="0.25">
      <c r="A24" s="77" t="s">
        <v>41</v>
      </c>
      <c r="B24" s="25">
        <v>5</v>
      </c>
      <c r="C24" s="18">
        <v>0</v>
      </c>
      <c r="D24" s="71">
        <f>+C24/B24</f>
        <v>0</v>
      </c>
      <c r="E24" s="36"/>
      <c r="F24" s="19"/>
      <c r="G24" s="20"/>
      <c r="H24" s="19"/>
      <c r="I24" s="18"/>
      <c r="J24" s="18"/>
      <c r="K24" s="18"/>
      <c r="L24" s="18"/>
      <c r="M24" s="34"/>
      <c r="N24" s="29"/>
      <c r="O24" s="29"/>
      <c r="P24" s="18"/>
    </row>
    <row r="25" spans="1:21" x14ac:dyDescent="0.25">
      <c r="A25" s="74" t="s">
        <v>15</v>
      </c>
      <c r="B25" s="28">
        <f>SUM(B23:B24)</f>
        <v>6250000010</v>
      </c>
      <c r="C25" s="70">
        <f>SUM(C23:C24)</f>
        <v>50000000</v>
      </c>
      <c r="D25" s="73">
        <f>+C25/B25</f>
        <v>7.9999999871999995E-3</v>
      </c>
      <c r="E25" s="29"/>
      <c r="F25" s="19"/>
      <c r="G25" s="20"/>
      <c r="H25" s="19"/>
      <c r="I25" s="18"/>
      <c r="J25" s="18"/>
      <c r="K25" s="18"/>
      <c r="L25" s="18"/>
      <c r="M25" s="34"/>
      <c r="N25" s="29"/>
      <c r="O25" s="29"/>
      <c r="P25" s="18"/>
    </row>
    <row r="26" spans="1:21" x14ac:dyDescent="0.25">
      <c r="A26" s="32"/>
      <c r="B26" s="18"/>
      <c r="C26" s="18"/>
      <c r="D26" s="19"/>
      <c r="E26" s="37"/>
      <c r="F26" s="19"/>
      <c r="G26" s="20"/>
      <c r="H26" s="19"/>
      <c r="I26" s="18"/>
      <c r="J26" s="18"/>
      <c r="K26" s="18"/>
      <c r="L26" s="18"/>
      <c r="M26" s="34"/>
      <c r="N26" s="29"/>
      <c r="O26" s="29"/>
      <c r="P26" s="18"/>
    </row>
    <row r="27" spans="1:21" x14ac:dyDescent="0.25">
      <c r="A27" s="74" t="s">
        <v>16</v>
      </c>
      <c r="B27" s="28">
        <v>0</v>
      </c>
      <c r="C27" s="70">
        <v>0</v>
      </c>
      <c r="D27" s="73" t="e">
        <f>+C27/B27</f>
        <v>#DIV/0!</v>
      </c>
      <c r="E27" s="38"/>
      <c r="F27" s="39"/>
      <c r="G27" s="31"/>
      <c r="H27" s="30"/>
      <c r="I27" s="18"/>
      <c r="J27" s="18"/>
      <c r="K27" s="18"/>
      <c r="L27" s="18"/>
      <c r="M27" s="34"/>
      <c r="N27" s="29"/>
      <c r="O27" s="29"/>
      <c r="P27" s="18"/>
    </row>
    <row r="28" spans="1:21" x14ac:dyDescent="0.25">
      <c r="A28" s="88" t="s">
        <v>17</v>
      </c>
      <c r="B28" s="89">
        <f>+B27+B25+B20+B15</f>
        <v>74908214520</v>
      </c>
      <c r="C28" s="90">
        <f>+C27+C25+C20+C15</f>
        <v>19561031153.23</v>
      </c>
      <c r="D28" s="91">
        <f>+C28/B28</f>
        <v>0.26113332534454325</v>
      </c>
      <c r="E28" s="40"/>
      <c r="F28" s="19"/>
      <c r="G28" s="31"/>
      <c r="H28" s="19"/>
      <c r="I28" s="18"/>
      <c r="J28" s="18"/>
      <c r="K28" s="18"/>
      <c r="L28" s="18"/>
      <c r="M28" s="34"/>
      <c r="N28" s="29"/>
      <c r="O28" s="29"/>
      <c r="P28" s="18"/>
    </row>
    <row r="29" spans="1:21" x14ac:dyDescent="0.25">
      <c r="A29" s="34"/>
      <c r="B29" s="29"/>
      <c r="C29" s="29"/>
      <c r="D29" s="30"/>
      <c r="E29" s="29"/>
      <c r="F29" s="30"/>
      <c r="G29" s="37"/>
      <c r="H29" s="19"/>
      <c r="I29" s="18"/>
      <c r="J29" s="12"/>
      <c r="K29" s="18"/>
      <c r="L29" s="12"/>
      <c r="M29" s="12"/>
      <c r="N29" s="12"/>
      <c r="O29" s="34"/>
      <c r="P29" s="29"/>
      <c r="Q29" s="29"/>
      <c r="R29" s="18"/>
    </row>
    <row r="30" spans="1:21" s="45" customFormat="1" x14ac:dyDescent="0.25">
      <c r="A30" s="83" t="s">
        <v>45</v>
      </c>
      <c r="B30" s="84"/>
      <c r="C30" s="85"/>
      <c r="D30" s="86"/>
      <c r="E30" s="86"/>
      <c r="F30" s="86"/>
      <c r="G30" s="86"/>
      <c r="H30" s="87"/>
      <c r="I30" s="41"/>
      <c r="J30" s="41"/>
      <c r="K30" s="42"/>
      <c r="L30" s="41"/>
      <c r="M30" s="43"/>
      <c r="N30" s="44"/>
      <c r="O30" s="44"/>
      <c r="P30" s="44"/>
      <c r="Q30" s="42"/>
      <c r="R30" s="42"/>
      <c r="S30" s="42"/>
      <c r="T30" s="42"/>
    </row>
    <row r="31" spans="1:21" x14ac:dyDescent="0.25">
      <c r="A31" s="13"/>
      <c r="B31" s="10"/>
      <c r="C31" s="10"/>
      <c r="D31" s="14"/>
      <c r="E31" s="14"/>
      <c r="F31" s="14"/>
      <c r="G31" s="14"/>
      <c r="H31" s="14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spans="1:21" x14ac:dyDescent="0.25">
      <c r="A32" s="78" t="s">
        <v>18</v>
      </c>
      <c r="B32" s="58" t="s">
        <v>2</v>
      </c>
      <c r="C32" s="58" t="s">
        <v>19</v>
      </c>
      <c r="D32" s="59" t="s">
        <v>4</v>
      </c>
      <c r="E32" s="58" t="s">
        <v>20</v>
      </c>
      <c r="F32" s="58" t="s">
        <v>4</v>
      </c>
      <c r="G32" s="58" t="s">
        <v>21</v>
      </c>
      <c r="H32" s="58" t="s">
        <v>4</v>
      </c>
      <c r="I32" s="18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8"/>
    </row>
    <row r="33" spans="1:21" x14ac:dyDescent="0.25">
      <c r="A33" s="79" t="s">
        <v>22</v>
      </c>
      <c r="B33" s="6">
        <v>17918584394</v>
      </c>
      <c r="C33" s="46">
        <v>3478575682.2199998</v>
      </c>
      <c r="D33" s="47">
        <f>+C33/B33</f>
        <v>0.19413228220108691</v>
      </c>
      <c r="E33" s="48">
        <v>3450151429.2199998</v>
      </c>
      <c r="F33" s="47">
        <f>+E33/C33</f>
        <v>0.99182876682968701</v>
      </c>
      <c r="G33" s="46">
        <v>2207533880.3200002</v>
      </c>
      <c r="H33" s="47">
        <f>+G33/E33</f>
        <v>0.6398368087916283</v>
      </c>
      <c r="I33" s="18"/>
      <c r="J33" s="12"/>
      <c r="K33" s="12"/>
      <c r="L33" s="15"/>
      <c r="M33" s="15"/>
      <c r="N33" s="18"/>
      <c r="O33" s="12"/>
      <c r="P33" s="12"/>
      <c r="Q33" s="12"/>
      <c r="R33" s="12"/>
      <c r="S33" s="12"/>
      <c r="T33" s="12"/>
      <c r="U33" s="8"/>
    </row>
    <row r="34" spans="1:21" x14ac:dyDescent="0.25">
      <c r="A34" s="79" t="s">
        <v>23</v>
      </c>
      <c r="B34" s="6">
        <v>5548663186</v>
      </c>
      <c r="C34" s="46">
        <v>738093994.78999996</v>
      </c>
      <c r="D34" s="47">
        <f>+C34/B34</f>
        <v>0.13302194962064146</v>
      </c>
      <c r="E34" s="48">
        <v>268845357.88999999</v>
      </c>
      <c r="F34" s="47">
        <f>+E34/C34</f>
        <v>0.36424271134530906</v>
      </c>
      <c r="G34" s="46">
        <v>81939265.150000006</v>
      </c>
      <c r="H34" s="47">
        <f>+G34/E34</f>
        <v>0.304782146112138</v>
      </c>
      <c r="I34" s="18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8"/>
    </row>
    <row r="35" spans="1:21" x14ac:dyDescent="0.25">
      <c r="A35" s="79" t="s">
        <v>24</v>
      </c>
      <c r="B35" s="6">
        <v>30552680014</v>
      </c>
      <c r="C35" s="46">
        <v>5223707123.29</v>
      </c>
      <c r="D35" s="47">
        <f>+C35/B35</f>
        <v>0.17097377777976816</v>
      </c>
      <c r="E35" s="48">
        <v>4161491576.0700002</v>
      </c>
      <c r="F35" s="47">
        <f>+E35/C35</f>
        <v>0.79665484259557906</v>
      </c>
      <c r="G35" s="46">
        <v>2961436268.3200002</v>
      </c>
      <c r="H35" s="47">
        <f>+G35/E35</f>
        <v>0.71162856254456253</v>
      </c>
      <c r="I35" s="18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8"/>
    </row>
    <row r="36" spans="1:21" s="49" customFormat="1" x14ac:dyDescent="0.25">
      <c r="A36" s="79" t="s">
        <v>25</v>
      </c>
      <c r="B36" s="6">
        <v>6178817001</v>
      </c>
      <c r="C36" s="48">
        <v>1887098343.3299999</v>
      </c>
      <c r="D36" s="47">
        <f>+C36/B36</f>
        <v>0.30541418252467839</v>
      </c>
      <c r="E36" s="46">
        <v>1739569036.5599999</v>
      </c>
      <c r="F36" s="47">
        <f>+E36/C36</f>
        <v>0.92182214175988952</v>
      </c>
      <c r="G36" s="46">
        <v>423713346.11000001</v>
      </c>
      <c r="H36" s="47">
        <f>+G36/E36</f>
        <v>0.24357374568352499</v>
      </c>
      <c r="I36" s="29"/>
      <c r="J36" s="34"/>
      <c r="K36" s="34"/>
      <c r="L36" s="22"/>
      <c r="M36" s="22"/>
      <c r="N36" s="29"/>
      <c r="O36" s="34"/>
      <c r="P36" s="34"/>
      <c r="Q36" s="34"/>
      <c r="R36" s="34"/>
      <c r="S36" s="34"/>
      <c r="T36" s="34"/>
      <c r="U36" s="7"/>
    </row>
    <row r="37" spans="1:21" x14ac:dyDescent="0.25">
      <c r="A37" s="80" t="s">
        <v>26</v>
      </c>
      <c r="B37" s="50">
        <f>SUM(B33:B36)</f>
        <v>60198744595</v>
      </c>
      <c r="C37" s="50">
        <f>SUM(C33:C36)</f>
        <v>11327475143.629999</v>
      </c>
      <c r="D37" s="51">
        <f>+C37/B37</f>
        <v>0.18816796296730146</v>
      </c>
      <c r="E37" s="52">
        <f>SUM(E33:E36)</f>
        <v>9620057399.7399998</v>
      </c>
      <c r="F37" s="51">
        <f>+E37/C37</f>
        <v>0.84926757973508638</v>
      </c>
      <c r="G37" s="50">
        <f>SUM(G33:G36)</f>
        <v>5674622759.9000006</v>
      </c>
      <c r="H37" s="51">
        <f>+G37/E37</f>
        <v>0.58987410616212832</v>
      </c>
      <c r="I37" s="29"/>
      <c r="J37" s="34"/>
      <c r="K37" s="29"/>
      <c r="L37" s="22"/>
      <c r="M37" s="53"/>
      <c r="N37" s="54"/>
      <c r="O37" s="54"/>
      <c r="P37" s="54"/>
      <c r="Q37" s="54"/>
      <c r="R37" s="54"/>
      <c r="S37" s="54"/>
      <c r="T37" s="29"/>
      <c r="U37" s="55"/>
    </row>
    <row r="38" spans="1:21" x14ac:dyDescent="0.25">
      <c r="A38" s="56" t="s">
        <v>27</v>
      </c>
      <c r="B38" s="29"/>
      <c r="C38" s="29"/>
      <c r="D38" s="30"/>
      <c r="E38" s="54"/>
      <c r="F38" s="30"/>
      <c r="G38" s="31"/>
      <c r="H38" s="30"/>
      <c r="I38" s="29"/>
      <c r="J38" s="34"/>
      <c r="K38" s="29"/>
      <c r="L38" s="29"/>
      <c r="M38" s="54"/>
      <c r="N38" s="54"/>
      <c r="O38" s="54"/>
      <c r="P38" s="54"/>
      <c r="Q38" s="54"/>
      <c r="R38" s="54"/>
      <c r="S38" s="54"/>
      <c r="T38" s="29"/>
      <c r="U38" s="55"/>
    </row>
    <row r="39" spans="1:21" x14ac:dyDescent="0.25">
      <c r="A39" s="57" t="s">
        <v>28</v>
      </c>
      <c r="B39" s="58" t="s">
        <v>2</v>
      </c>
      <c r="C39" s="58" t="s">
        <v>19</v>
      </c>
      <c r="D39" s="59" t="s">
        <v>4</v>
      </c>
      <c r="E39" s="58" t="s">
        <v>20</v>
      </c>
      <c r="F39" s="58" t="s">
        <v>4</v>
      </c>
      <c r="G39" s="58" t="s">
        <v>21</v>
      </c>
      <c r="H39" s="58" t="s">
        <v>4</v>
      </c>
      <c r="I39" s="29"/>
      <c r="J39" s="34"/>
      <c r="K39" s="29"/>
      <c r="L39" s="29"/>
      <c r="M39" s="54"/>
      <c r="N39" s="54"/>
      <c r="O39" s="54"/>
      <c r="P39" s="54"/>
      <c r="Q39" s="54"/>
      <c r="R39" s="54"/>
      <c r="S39" s="54"/>
      <c r="T39" s="29"/>
      <c r="U39" s="55"/>
    </row>
    <row r="40" spans="1:21" x14ac:dyDescent="0.25">
      <c r="A40" s="60" t="s">
        <v>29</v>
      </c>
      <c r="B40" s="46">
        <v>1297152732</v>
      </c>
      <c r="C40" s="48">
        <v>288385424.61000001</v>
      </c>
      <c r="D40" s="47">
        <f>+C40/B40</f>
        <v>0.22232187274150536</v>
      </c>
      <c r="E40" s="48">
        <v>219363067.75999999</v>
      </c>
      <c r="F40" s="47">
        <f>+E40/C40</f>
        <v>0.76065934350412168</v>
      </c>
      <c r="G40" s="46">
        <v>103131973.5</v>
      </c>
      <c r="H40" s="47">
        <f>+G40/E40</f>
        <v>0.47014283011775843</v>
      </c>
      <c r="I40" s="29"/>
      <c r="J40" s="34"/>
      <c r="K40" s="29"/>
      <c r="L40" s="29"/>
      <c r="M40" s="54"/>
      <c r="N40" s="54"/>
      <c r="O40" s="54"/>
      <c r="P40" s="54"/>
      <c r="Q40" s="54"/>
      <c r="R40" s="54"/>
      <c r="S40" s="54"/>
      <c r="T40" s="29"/>
      <c r="U40" s="55"/>
    </row>
    <row r="41" spans="1:21" x14ac:dyDescent="0.25">
      <c r="A41" s="60" t="s">
        <v>42</v>
      </c>
      <c r="B41" s="46">
        <v>9202500001</v>
      </c>
      <c r="C41" s="6">
        <v>1197534596.3499999</v>
      </c>
      <c r="D41" s="47">
        <f>+C41/B41</f>
        <v>0.13013144213201505</v>
      </c>
      <c r="E41" s="48">
        <v>880148289.71000004</v>
      </c>
      <c r="F41" s="47">
        <f>+E41/C41</f>
        <v>0.73496689982287722</v>
      </c>
      <c r="G41" s="46">
        <v>569533814.45000005</v>
      </c>
      <c r="H41" s="47">
        <f>+G41/E41</f>
        <v>0.64708847487240551</v>
      </c>
      <c r="I41" s="29"/>
      <c r="J41" s="34"/>
      <c r="K41" s="29"/>
      <c r="L41" s="29"/>
      <c r="M41" s="54"/>
      <c r="N41" s="54"/>
      <c r="O41" s="54"/>
      <c r="P41" s="54"/>
      <c r="Q41" s="54"/>
      <c r="R41" s="54"/>
      <c r="S41" s="54"/>
      <c r="T41" s="29"/>
      <c r="U41" s="55"/>
    </row>
    <row r="42" spans="1:21" s="49" customFormat="1" x14ac:dyDescent="0.25">
      <c r="A42" s="60" t="s">
        <v>30</v>
      </c>
      <c r="B42" s="46">
        <v>191910470</v>
      </c>
      <c r="C42" s="6">
        <v>42261163.159999996</v>
      </c>
      <c r="D42" s="47">
        <f>+C42/B42</f>
        <v>0.22021291053062397</v>
      </c>
      <c r="E42" s="48">
        <v>42261163.159999996</v>
      </c>
      <c r="F42" s="47">
        <f>+E42/C42</f>
        <v>1</v>
      </c>
      <c r="G42" s="46">
        <v>30457158.140000001</v>
      </c>
      <c r="H42" s="47">
        <f>+G42/E42</f>
        <v>0.72068906444173708</v>
      </c>
      <c r="I42" s="29"/>
      <c r="J42" s="34"/>
      <c r="K42" s="29"/>
      <c r="L42" s="29"/>
      <c r="M42" s="54"/>
      <c r="N42" s="54"/>
      <c r="O42" s="54"/>
      <c r="P42" s="54"/>
      <c r="Q42" s="54"/>
      <c r="R42" s="54"/>
      <c r="S42" s="54"/>
      <c r="T42" s="29"/>
      <c r="U42" s="61"/>
    </row>
    <row r="43" spans="1:21" x14ac:dyDescent="0.25">
      <c r="A43" s="57" t="s">
        <v>31</v>
      </c>
      <c r="B43" s="50">
        <f>SUM(B40:B42)</f>
        <v>10691563203</v>
      </c>
      <c r="C43" s="50">
        <f>SUM(C40:C42)</f>
        <v>1528181184.1200001</v>
      </c>
      <c r="D43" s="51">
        <f>+C43/B43</f>
        <v>0.14293337233335535</v>
      </c>
      <c r="E43" s="52">
        <f>SUM(E40:E42)</f>
        <v>1141772520.6300001</v>
      </c>
      <c r="F43" s="51">
        <f>+E43/C43</f>
        <v>0.74714473158985228</v>
      </c>
      <c r="G43" s="50">
        <f>SUM(G40:G42)</f>
        <v>703122946.09000003</v>
      </c>
      <c r="H43" s="51">
        <f>+G43/E43</f>
        <v>0.6158170155488023</v>
      </c>
      <c r="I43" s="29"/>
      <c r="J43" s="34"/>
      <c r="K43" s="29"/>
      <c r="L43" s="29"/>
      <c r="M43" s="54"/>
      <c r="N43" s="54"/>
      <c r="O43" s="54"/>
      <c r="P43" s="54"/>
      <c r="Q43" s="54"/>
      <c r="R43" s="54"/>
      <c r="S43" s="54"/>
      <c r="T43" s="29"/>
      <c r="U43" s="55"/>
    </row>
    <row r="44" spans="1:21" x14ac:dyDescent="0.25">
      <c r="A44" s="56"/>
      <c r="B44" s="29"/>
      <c r="C44" s="29"/>
      <c r="D44" s="30"/>
      <c r="E44" s="62"/>
      <c r="F44" s="30"/>
      <c r="G44" s="62"/>
      <c r="H44" s="30"/>
      <c r="I44" s="29"/>
      <c r="J44" s="34"/>
      <c r="K44" s="29"/>
      <c r="L44" s="29"/>
      <c r="M44" s="54"/>
      <c r="N44" s="54"/>
      <c r="O44" s="54"/>
      <c r="P44" s="54"/>
      <c r="Q44" s="54"/>
      <c r="R44" s="54"/>
      <c r="S44" s="54"/>
      <c r="T44" s="29"/>
      <c r="U44" s="55"/>
    </row>
    <row r="45" spans="1:21" x14ac:dyDescent="0.25">
      <c r="A45" s="57" t="s">
        <v>32</v>
      </c>
      <c r="B45" s="58" t="s">
        <v>2</v>
      </c>
      <c r="C45" s="58" t="s">
        <v>19</v>
      </c>
      <c r="D45" s="59" t="s">
        <v>4</v>
      </c>
      <c r="E45" s="58" t="s">
        <v>20</v>
      </c>
      <c r="F45" s="58" t="s">
        <v>4</v>
      </c>
      <c r="G45" s="58" t="s">
        <v>21</v>
      </c>
      <c r="H45" s="58" t="s">
        <v>4</v>
      </c>
      <c r="I45" s="29"/>
      <c r="J45" s="34"/>
      <c r="K45" s="29"/>
      <c r="L45" s="29"/>
      <c r="M45" s="54"/>
      <c r="N45" s="54"/>
      <c r="O45" s="54"/>
      <c r="P45" s="54"/>
      <c r="Q45" s="54"/>
      <c r="R45" s="54"/>
      <c r="S45" s="54"/>
      <c r="T45" s="29"/>
      <c r="U45" s="55"/>
    </row>
    <row r="46" spans="1:21" x14ac:dyDescent="0.25">
      <c r="A46" s="60" t="s">
        <v>32</v>
      </c>
      <c r="B46" s="46">
        <v>1426406721</v>
      </c>
      <c r="C46" s="6">
        <v>38768897.869999997</v>
      </c>
      <c r="D46" s="47">
        <f>+C46/B46</f>
        <v>2.7179413346300405E-2</v>
      </c>
      <c r="E46" s="48">
        <v>38768897.869999997</v>
      </c>
      <c r="F46" s="47">
        <f>+E46/C46</f>
        <v>1</v>
      </c>
      <c r="G46" s="46">
        <v>34393902.43</v>
      </c>
      <c r="H46" s="47">
        <f>+G46/E46</f>
        <v>0.88715192640579443</v>
      </c>
      <c r="I46" s="29"/>
      <c r="J46" s="34"/>
      <c r="K46" s="29"/>
      <c r="L46" s="29"/>
      <c r="M46" s="54"/>
      <c r="N46" s="54"/>
      <c r="O46" s="54"/>
      <c r="P46" s="54"/>
      <c r="Q46" s="54"/>
      <c r="R46" s="54"/>
      <c r="S46" s="54"/>
      <c r="T46" s="29"/>
      <c r="U46" s="55"/>
    </row>
    <row r="47" spans="1:21" s="49" customFormat="1" x14ac:dyDescent="0.25">
      <c r="A47" s="57" t="s">
        <v>33</v>
      </c>
      <c r="B47" s="50">
        <f>SUM(B46:B46)</f>
        <v>1426406721</v>
      </c>
      <c r="C47" s="50">
        <f>SUM(C46:C46)</f>
        <v>38768897.869999997</v>
      </c>
      <c r="D47" s="51">
        <f>+C47/B47</f>
        <v>2.7179413346300405E-2</v>
      </c>
      <c r="E47" s="50">
        <f>SUM(E46:E46)</f>
        <v>38768897.869999997</v>
      </c>
      <c r="F47" s="51">
        <f>+E47/C47</f>
        <v>1</v>
      </c>
      <c r="G47" s="50">
        <f>SUM(G46:G46)</f>
        <v>34393902.43</v>
      </c>
      <c r="H47" s="51">
        <f>+G47/E47</f>
        <v>0.88715192640579443</v>
      </c>
      <c r="I47" s="29"/>
      <c r="J47" s="34"/>
      <c r="K47" s="29"/>
      <c r="L47" s="29"/>
      <c r="M47" s="54"/>
      <c r="N47" s="54"/>
      <c r="O47" s="54"/>
      <c r="P47" s="54"/>
      <c r="Q47" s="54"/>
      <c r="R47" s="54"/>
      <c r="S47" s="54"/>
      <c r="T47" s="29"/>
      <c r="U47" s="61"/>
    </row>
    <row r="48" spans="1:21" x14ac:dyDescent="0.25">
      <c r="A48" s="56"/>
      <c r="B48" s="29"/>
      <c r="C48" s="29"/>
      <c r="D48" s="30"/>
      <c r="E48" s="62"/>
      <c r="F48" s="30"/>
      <c r="G48" s="62"/>
      <c r="H48" s="30"/>
      <c r="I48" s="29"/>
      <c r="J48" s="34"/>
      <c r="K48" s="29"/>
      <c r="L48" s="29"/>
      <c r="M48" s="54"/>
      <c r="N48" s="54"/>
      <c r="O48" s="54"/>
      <c r="P48" s="54"/>
      <c r="Q48" s="54"/>
      <c r="R48" s="54"/>
      <c r="S48" s="54"/>
      <c r="T48" s="29"/>
      <c r="U48" s="55"/>
    </row>
    <row r="49" spans="1:23" x14ac:dyDescent="0.25">
      <c r="A49" s="57" t="s">
        <v>16</v>
      </c>
      <c r="B49" s="58" t="s">
        <v>2</v>
      </c>
      <c r="C49" s="58" t="s">
        <v>19</v>
      </c>
      <c r="D49" s="59" t="s">
        <v>4</v>
      </c>
      <c r="E49" s="58" t="s">
        <v>20</v>
      </c>
      <c r="F49" s="58" t="s">
        <v>4</v>
      </c>
      <c r="G49" s="58" t="s">
        <v>21</v>
      </c>
      <c r="H49" s="58" t="s">
        <v>4</v>
      </c>
      <c r="I49" s="29"/>
      <c r="J49" s="34"/>
      <c r="K49" s="29"/>
      <c r="L49" s="29"/>
      <c r="M49" s="54"/>
      <c r="N49" s="29"/>
      <c r="O49" s="54"/>
      <c r="P49" s="29"/>
      <c r="Q49" s="29"/>
      <c r="R49" s="29"/>
      <c r="S49" s="12"/>
      <c r="T49" s="12"/>
      <c r="U49" s="8"/>
    </row>
    <row r="50" spans="1:23" x14ac:dyDescent="0.25">
      <c r="A50" s="60" t="s">
        <v>34</v>
      </c>
      <c r="B50" s="46">
        <v>2591500000</v>
      </c>
      <c r="C50" s="6">
        <v>1587306644.77</v>
      </c>
      <c r="D50" s="47">
        <f>+C50/B50</f>
        <v>0.6125049757939417</v>
      </c>
      <c r="E50" s="48">
        <v>1558578644.77</v>
      </c>
      <c r="F50" s="47">
        <f>+E50/C50</f>
        <v>0.98190141766579531</v>
      </c>
      <c r="G50" s="46">
        <v>1519940370.73</v>
      </c>
      <c r="H50" s="47">
        <f>+G50/E50</f>
        <v>0.97520928817441754</v>
      </c>
      <c r="I50" s="29"/>
      <c r="J50" s="34"/>
      <c r="K50" s="29"/>
      <c r="L50" s="29"/>
      <c r="M50" s="54"/>
      <c r="N50" s="54"/>
      <c r="O50" s="54"/>
      <c r="P50" s="54"/>
      <c r="Q50" s="54"/>
      <c r="R50" s="54"/>
      <c r="S50" s="54"/>
      <c r="T50" s="29"/>
      <c r="U50" s="55"/>
    </row>
    <row r="51" spans="1:23" x14ac:dyDescent="0.25">
      <c r="A51" s="60" t="s">
        <v>35</v>
      </c>
      <c r="B51" s="46">
        <v>1</v>
      </c>
      <c r="C51" s="6">
        <v>0</v>
      </c>
      <c r="D51" s="47">
        <f>+C51/B51</f>
        <v>0</v>
      </c>
      <c r="E51" s="48">
        <v>0</v>
      </c>
      <c r="F51" s="47" t="e">
        <f>+E51/C51</f>
        <v>#DIV/0!</v>
      </c>
      <c r="G51" s="46">
        <v>0</v>
      </c>
      <c r="H51" s="47" t="e">
        <f>+G51/E51</f>
        <v>#DIV/0!</v>
      </c>
      <c r="I51" s="29"/>
      <c r="J51" s="34"/>
      <c r="K51" s="29"/>
      <c r="L51" s="29"/>
      <c r="M51" s="54"/>
      <c r="N51" s="54"/>
      <c r="O51" s="54"/>
      <c r="P51" s="54"/>
      <c r="Q51" s="54"/>
      <c r="R51" s="54"/>
      <c r="S51" s="54"/>
      <c r="T51" s="29"/>
      <c r="U51" s="55"/>
    </row>
    <row r="52" spans="1:23" s="49" customFormat="1" x14ac:dyDescent="0.25">
      <c r="A52" s="57" t="s">
        <v>36</v>
      </c>
      <c r="B52" s="50">
        <f>SUM(B50+B51)</f>
        <v>2591500001</v>
      </c>
      <c r="C52" s="50">
        <f>SUM(C50+C51)</f>
        <v>1587306644.77</v>
      </c>
      <c r="D52" s="51">
        <f>+C52/B52</f>
        <v>0.6125049755575902</v>
      </c>
      <c r="E52" s="50">
        <f>SUM(E50:E51)</f>
        <v>1558578644.77</v>
      </c>
      <c r="F52" s="51">
        <f>+E52/C52</f>
        <v>0.98190141766579531</v>
      </c>
      <c r="G52" s="50">
        <f>SUM(G50:G51)</f>
        <v>1519940370.73</v>
      </c>
      <c r="H52" s="51">
        <f>+G52/E52</f>
        <v>0.97520928817441754</v>
      </c>
      <c r="I52" s="29"/>
      <c r="J52" s="34"/>
      <c r="K52" s="29"/>
      <c r="L52" s="29"/>
      <c r="M52" s="54"/>
      <c r="N52" s="54"/>
      <c r="O52" s="54"/>
      <c r="P52" s="54"/>
      <c r="Q52" s="54"/>
      <c r="R52" s="54"/>
      <c r="S52" s="54"/>
      <c r="T52" s="29"/>
      <c r="U52" s="61"/>
    </row>
    <row r="53" spans="1:23" s="63" customFormat="1" x14ac:dyDescent="0.25">
      <c r="A53" s="88" t="s">
        <v>37</v>
      </c>
      <c r="B53" s="92">
        <f>B37+B43+B47+B52</f>
        <v>74908214520</v>
      </c>
      <c r="C53" s="92">
        <f>+C52+C47+C43+C37</f>
        <v>14481731870.389999</v>
      </c>
      <c r="D53" s="91">
        <f>+C53/B53</f>
        <v>0.19332635229909895</v>
      </c>
      <c r="E53" s="92">
        <f>+E52+E47+E43+E37</f>
        <v>12359177463.01</v>
      </c>
      <c r="F53" s="91">
        <f>+E53/C53</f>
        <v>0.85343228100225577</v>
      </c>
      <c r="G53" s="92">
        <f>+G52+G47+G43+G37</f>
        <v>7932079979.1500006</v>
      </c>
      <c r="H53" s="91">
        <f>+G53/E53</f>
        <v>0.64179675410358517</v>
      </c>
      <c r="I53" s="18"/>
      <c r="J53" s="11"/>
      <c r="K53" s="10"/>
      <c r="L53" s="10"/>
      <c r="M53" s="10"/>
      <c r="N53" s="10"/>
      <c r="O53" s="10"/>
      <c r="P53" s="12"/>
      <c r="Q53" s="12"/>
      <c r="R53" s="12"/>
      <c r="S53" s="12"/>
      <c r="T53" s="12"/>
      <c r="U53" s="8"/>
    </row>
    <row r="54" spans="1:23" x14ac:dyDescent="0.25">
      <c r="A54" s="11"/>
      <c r="B54" s="10"/>
      <c r="C54" s="10"/>
      <c r="D54" s="10"/>
      <c r="E54" s="10"/>
      <c r="F54" s="10"/>
      <c r="G54" s="10"/>
      <c r="H54" s="10"/>
      <c r="I54" s="10"/>
      <c r="J54" s="10"/>
      <c r="K54" s="18"/>
      <c r="L54" s="11"/>
      <c r="M54" s="10"/>
      <c r="N54" s="10"/>
      <c r="O54" s="10"/>
      <c r="P54" s="10"/>
      <c r="Q54" s="10"/>
      <c r="R54" s="12"/>
      <c r="S54" s="12"/>
      <c r="T54" s="12"/>
      <c r="U54" s="8"/>
      <c r="V54" s="8"/>
      <c r="W54" s="8"/>
    </row>
    <row r="55" spans="1:23" x14ac:dyDescent="0.25">
      <c r="A55" s="64"/>
      <c r="B55" s="2"/>
      <c r="C55" s="82"/>
      <c r="D55" s="4"/>
      <c r="E55" s="2"/>
      <c r="F55" s="4"/>
      <c r="G55" s="82"/>
      <c r="H55" s="4"/>
    </row>
    <row r="56" spans="1:23" x14ac:dyDescent="0.25">
      <c r="A56" s="2"/>
      <c r="B56" s="2"/>
      <c r="C56" s="2"/>
      <c r="D56" s="4"/>
      <c r="E56" s="2"/>
      <c r="F56" s="4"/>
      <c r="G56" s="2"/>
      <c r="H56" s="4"/>
    </row>
    <row r="57" spans="1:23" x14ac:dyDescent="0.25">
      <c r="A57" s="2"/>
      <c r="B57" s="2"/>
      <c r="C57" s="2"/>
      <c r="D57" s="4"/>
      <c r="E57" s="2"/>
      <c r="F57" s="4"/>
      <c r="G57" s="2"/>
      <c r="H57" s="4"/>
    </row>
    <row r="58" spans="1:23" x14ac:dyDescent="0.25">
      <c r="A58" s="2"/>
      <c r="B58" s="2"/>
      <c r="C58" s="2"/>
      <c r="D58" s="4"/>
      <c r="E58" s="2"/>
      <c r="F58" s="4"/>
      <c r="G58" s="2"/>
      <c r="H58" s="4"/>
    </row>
    <row r="59" spans="1:23" x14ac:dyDescent="0.25">
      <c r="A59" s="2"/>
      <c r="B59" s="2"/>
      <c r="C59" s="2"/>
      <c r="D59" s="4"/>
      <c r="E59" s="2"/>
      <c r="F59" s="4"/>
      <c r="G59" s="2"/>
      <c r="H59" s="4"/>
    </row>
    <row r="60" spans="1:23" x14ac:dyDescent="0.25">
      <c r="A60" s="2"/>
      <c r="B60" s="2"/>
      <c r="C60" s="2"/>
      <c r="D60" s="4"/>
      <c r="E60" s="2"/>
      <c r="F60" s="4"/>
      <c r="G60" s="2"/>
      <c r="H60" s="4"/>
    </row>
    <row r="61" spans="1:23" x14ac:dyDescent="0.25">
      <c r="A61" s="2"/>
      <c r="B61" s="2"/>
      <c r="C61" s="2"/>
      <c r="D61" s="4"/>
      <c r="E61" s="2"/>
      <c r="F61" s="4"/>
      <c r="G61" s="2"/>
      <c r="H61" s="4"/>
    </row>
    <row r="62" spans="1:23" x14ac:dyDescent="0.25">
      <c r="A62" s="2"/>
      <c r="B62" s="2"/>
      <c r="C62" s="2"/>
      <c r="D62" s="4"/>
      <c r="E62" s="2"/>
      <c r="F62" s="4"/>
      <c r="G62" s="2"/>
      <c r="H62" s="4"/>
    </row>
    <row r="63" spans="1:23" x14ac:dyDescent="0.25">
      <c r="A63" s="2"/>
      <c r="B63" s="2"/>
      <c r="C63" s="2"/>
      <c r="D63" s="4"/>
      <c r="E63" s="2"/>
      <c r="F63" s="4"/>
      <c r="G63" s="2"/>
      <c r="H63" s="4"/>
    </row>
    <row r="64" spans="1:23" x14ac:dyDescent="0.25">
      <c r="A64" s="2"/>
      <c r="B64" s="2"/>
      <c r="C64" s="2"/>
      <c r="D64" s="4"/>
      <c r="E64" s="2"/>
      <c r="F64" s="4"/>
      <c r="G64" s="2"/>
      <c r="H64" s="4"/>
    </row>
    <row r="65" spans="1:8" x14ac:dyDescent="0.25">
      <c r="A65" s="2"/>
      <c r="B65" s="2"/>
      <c r="C65" s="2"/>
      <c r="D65" s="4"/>
      <c r="E65" s="2"/>
      <c r="F65" s="4"/>
      <c r="G65" s="2"/>
      <c r="H65" s="4"/>
    </row>
    <row r="66" spans="1:8" x14ac:dyDescent="0.25">
      <c r="A66" s="2"/>
      <c r="B66" s="2"/>
      <c r="C66" s="2"/>
      <c r="D66" s="4"/>
      <c r="E66" s="2"/>
      <c r="F66" s="4"/>
      <c r="G66" s="2"/>
      <c r="H66" s="4"/>
    </row>
    <row r="67" spans="1:8" x14ac:dyDescent="0.25">
      <c r="A67" s="2"/>
      <c r="B67" s="2"/>
      <c r="C67" s="2"/>
      <c r="D67" s="4"/>
      <c r="E67" s="2"/>
      <c r="F67" s="4"/>
      <c r="G67" s="2"/>
      <c r="H67" s="4"/>
    </row>
    <row r="68" spans="1:8" x14ac:dyDescent="0.25">
      <c r="A68" s="2"/>
      <c r="B68" s="2"/>
      <c r="C68" s="2"/>
      <c r="D68" s="4"/>
      <c r="E68" s="2"/>
      <c r="F68" s="4"/>
      <c r="G68" s="2"/>
      <c r="H68" s="4"/>
    </row>
    <row r="69" spans="1:8" x14ac:dyDescent="0.25">
      <c r="A69" s="2"/>
      <c r="B69" s="2"/>
      <c r="C69" s="2"/>
      <c r="D69" s="4"/>
      <c r="E69" s="2"/>
      <c r="F69" s="4"/>
      <c r="G69" s="2"/>
      <c r="H69" s="4"/>
    </row>
    <row r="70" spans="1:8" x14ac:dyDescent="0.25">
      <c r="A70" s="2"/>
      <c r="B70" s="2"/>
      <c r="C70" s="2"/>
      <c r="D70" s="4"/>
      <c r="E70" s="2"/>
      <c r="F70" s="4"/>
      <c r="G70" s="2"/>
      <c r="H70" s="4"/>
    </row>
    <row r="71" spans="1:8" x14ac:dyDescent="0.25">
      <c r="A71" s="2"/>
      <c r="B71" s="2"/>
      <c r="C71" s="2"/>
      <c r="D71" s="4"/>
      <c r="E71" s="2"/>
      <c r="F71" s="4"/>
      <c r="G71" s="2"/>
      <c r="H71" s="4"/>
    </row>
    <row r="72" spans="1:8" x14ac:dyDescent="0.25">
      <c r="A72" s="2"/>
      <c r="B72" s="2"/>
      <c r="C72" s="2"/>
      <c r="D72" s="4"/>
      <c r="E72" s="2"/>
      <c r="F72" s="4"/>
      <c r="G72" s="2"/>
      <c r="H72" s="4"/>
    </row>
    <row r="73" spans="1:8" x14ac:dyDescent="0.25">
      <c r="A73" s="2"/>
      <c r="B73" s="2"/>
      <c r="C73" s="2"/>
      <c r="D73" s="4"/>
      <c r="E73" s="2"/>
      <c r="F73" s="4"/>
      <c r="G73" s="2"/>
      <c r="H73" s="4"/>
    </row>
    <row r="74" spans="1:8" x14ac:dyDescent="0.25">
      <c r="A74" s="2"/>
      <c r="B74" s="2"/>
      <c r="C74" s="2"/>
      <c r="D74" s="4"/>
      <c r="E74" s="2"/>
      <c r="F74" s="4"/>
      <c r="G74" s="2"/>
      <c r="H74" s="4"/>
    </row>
    <row r="75" spans="1:8" x14ac:dyDescent="0.25">
      <c r="A75" s="2"/>
      <c r="B75" s="2"/>
      <c r="C75" s="2"/>
      <c r="D75" s="4"/>
      <c r="E75" s="2"/>
      <c r="F75" s="4"/>
      <c r="G75" s="2"/>
      <c r="H75" s="4"/>
    </row>
    <row r="76" spans="1:8" x14ac:dyDescent="0.25">
      <c r="A76" s="2"/>
      <c r="B76" s="2"/>
      <c r="C76" s="2"/>
      <c r="D76" s="4"/>
      <c r="E76" s="2"/>
      <c r="F76" s="4"/>
      <c r="G76" s="2"/>
      <c r="H76" s="4"/>
    </row>
    <row r="77" spans="1:8" x14ac:dyDescent="0.25">
      <c r="A77" s="2"/>
      <c r="B77" s="2"/>
      <c r="C77" s="2"/>
      <c r="D77" s="4"/>
      <c r="E77" s="2"/>
      <c r="F77" s="4"/>
      <c r="G77" s="2"/>
      <c r="H77" s="4"/>
    </row>
    <row r="78" spans="1:8" x14ac:dyDescent="0.25">
      <c r="A78" s="2"/>
      <c r="B78" s="2"/>
      <c r="C78" s="2"/>
      <c r="D78" s="4"/>
      <c r="E78" s="2"/>
      <c r="F78" s="4"/>
      <c r="G78" s="2"/>
      <c r="H78" s="4"/>
    </row>
    <row r="79" spans="1:8" x14ac:dyDescent="0.25">
      <c r="A79" s="2"/>
      <c r="B79" s="2"/>
      <c r="C79" s="2"/>
      <c r="D79" s="4"/>
      <c r="E79" s="2"/>
      <c r="F79" s="4"/>
      <c r="G79" s="2"/>
      <c r="H79" s="4"/>
    </row>
    <row r="80" spans="1:8" x14ac:dyDescent="0.25">
      <c r="A80" s="2"/>
      <c r="B80" s="2"/>
      <c r="C80" s="2"/>
      <c r="D80" s="4"/>
      <c r="E80" s="2"/>
      <c r="F80" s="4"/>
      <c r="G80" s="2"/>
      <c r="H80" s="4"/>
    </row>
    <row r="81" spans="1:8" x14ac:dyDescent="0.25">
      <c r="A81" s="2"/>
      <c r="B81" s="2"/>
      <c r="C81" s="2"/>
      <c r="D81" s="4"/>
      <c r="E81" s="2"/>
      <c r="F81" s="4"/>
      <c r="G81" s="2"/>
      <c r="H81" s="4"/>
    </row>
    <row r="82" spans="1:8" x14ac:dyDescent="0.25">
      <c r="A82" s="2"/>
      <c r="B82" s="2"/>
      <c r="C82" s="2"/>
      <c r="D82" s="4"/>
      <c r="E82" s="2"/>
      <c r="F82" s="4"/>
      <c r="G82" s="2"/>
      <c r="H82" s="4"/>
    </row>
    <row r="83" spans="1:8" x14ac:dyDescent="0.25">
      <c r="A83" s="2"/>
      <c r="B83" s="2"/>
      <c r="C83" s="2"/>
      <c r="D83" s="4"/>
      <c r="E83" s="2"/>
      <c r="F83" s="4"/>
      <c r="G83" s="2"/>
      <c r="H83" s="4"/>
    </row>
    <row r="84" spans="1:8" x14ac:dyDescent="0.25">
      <c r="A84" s="2"/>
      <c r="B84" s="2"/>
      <c r="C84" s="2"/>
      <c r="D84" s="4"/>
      <c r="E84" s="2"/>
      <c r="F84" s="4"/>
      <c r="G84" s="2"/>
      <c r="H84" s="4"/>
    </row>
    <row r="85" spans="1:8" x14ac:dyDescent="0.25">
      <c r="A85" s="2"/>
      <c r="B85" s="2"/>
      <c r="C85" s="2"/>
      <c r="D85" s="4"/>
      <c r="E85" s="2"/>
      <c r="F85" s="4"/>
      <c r="G85" s="2"/>
      <c r="H85" s="4"/>
    </row>
    <row r="86" spans="1:8" x14ac:dyDescent="0.25">
      <c r="A86" s="2"/>
      <c r="B86" s="2"/>
      <c r="C86" s="2"/>
      <c r="D86" s="4"/>
      <c r="E86" s="2"/>
      <c r="F86" s="4"/>
      <c r="G86" s="2"/>
      <c r="H86" s="4"/>
    </row>
    <row r="87" spans="1:8" x14ac:dyDescent="0.25">
      <c r="A87" s="2"/>
      <c r="B87" s="2"/>
      <c r="C87" s="2"/>
      <c r="D87" s="4"/>
      <c r="E87" s="2"/>
      <c r="F87" s="4"/>
      <c r="G87" s="2"/>
      <c r="H87" s="4"/>
    </row>
    <row r="88" spans="1:8" x14ac:dyDescent="0.25">
      <c r="A88" s="2"/>
      <c r="B88" s="2"/>
      <c r="C88" s="2"/>
      <c r="D88" s="4"/>
      <c r="E88" s="2"/>
      <c r="F88" s="4"/>
      <c r="G88" s="2"/>
      <c r="H88" s="4"/>
    </row>
    <row r="89" spans="1:8" x14ac:dyDescent="0.25">
      <c r="A89" s="2"/>
      <c r="B89" s="2"/>
      <c r="C89" s="2"/>
      <c r="D89" s="4"/>
      <c r="E89" s="2"/>
      <c r="F89" s="4"/>
      <c r="G89" s="2"/>
      <c r="H89" s="4"/>
    </row>
    <row r="90" spans="1:8" x14ac:dyDescent="0.25">
      <c r="A90" s="2"/>
      <c r="B90" s="2"/>
      <c r="C90" s="2"/>
      <c r="D90" s="4"/>
      <c r="E90" s="2"/>
      <c r="F90" s="4"/>
      <c r="G90" s="2"/>
      <c r="H90" s="4"/>
    </row>
    <row r="91" spans="1:8" x14ac:dyDescent="0.25">
      <c r="A91" s="2"/>
      <c r="B91" s="2"/>
      <c r="C91" s="2"/>
      <c r="D91" s="4"/>
      <c r="E91" s="2"/>
      <c r="F91" s="4"/>
      <c r="G91" s="2"/>
      <c r="H91" s="4"/>
    </row>
    <row r="92" spans="1:8" x14ac:dyDescent="0.25">
      <c r="A92" s="2"/>
      <c r="B92" s="2"/>
      <c r="C92" s="2"/>
      <c r="D92" s="4"/>
      <c r="E92" s="2"/>
      <c r="F92" s="4"/>
      <c r="G92" s="2"/>
      <c r="H92" s="4"/>
    </row>
    <row r="93" spans="1:8" x14ac:dyDescent="0.25">
      <c r="A93" s="2"/>
      <c r="B93" s="2"/>
      <c r="C93" s="2"/>
      <c r="D93" s="4"/>
      <c r="E93" s="2"/>
      <c r="F93" s="4"/>
      <c r="G93" s="2"/>
      <c r="H93" s="4"/>
    </row>
    <row r="94" spans="1:8" x14ac:dyDescent="0.25">
      <c r="A94" s="2"/>
      <c r="B94" s="2"/>
      <c r="C94" s="2"/>
      <c r="D94" s="4"/>
      <c r="E94" s="2"/>
      <c r="F94" s="4"/>
      <c r="G94" s="2"/>
      <c r="H94" s="4"/>
    </row>
    <row r="95" spans="1:8" x14ac:dyDescent="0.25">
      <c r="A95" s="2"/>
      <c r="B95" s="2"/>
      <c r="C95" s="2"/>
      <c r="D95" s="4"/>
      <c r="E95" s="2"/>
      <c r="F95" s="4"/>
      <c r="G95" s="2"/>
      <c r="H95" s="4"/>
    </row>
    <row r="96" spans="1:8" x14ac:dyDescent="0.25">
      <c r="A96" s="2"/>
      <c r="B96" s="2"/>
      <c r="C96" s="2"/>
      <c r="D96" s="4"/>
      <c r="E96" s="2"/>
      <c r="F96" s="4"/>
      <c r="G96" s="2"/>
      <c r="H96" s="4"/>
    </row>
    <row r="97" spans="1:8" x14ac:dyDescent="0.25">
      <c r="A97" s="2"/>
      <c r="B97" s="2"/>
      <c r="C97" s="2"/>
      <c r="D97" s="4"/>
      <c r="E97" s="2"/>
      <c r="F97" s="4"/>
      <c r="G97" s="2"/>
      <c r="H97" s="4"/>
    </row>
    <row r="98" spans="1:8" x14ac:dyDescent="0.25">
      <c r="A98" s="2"/>
      <c r="B98" s="2"/>
      <c r="C98" s="2"/>
      <c r="D98" s="4"/>
      <c r="E98" s="2"/>
      <c r="F98" s="4"/>
      <c r="G98" s="2"/>
      <c r="H98" s="4"/>
    </row>
    <row r="99" spans="1:8" x14ac:dyDescent="0.25">
      <c r="A99" s="2"/>
      <c r="B99" s="2"/>
      <c r="C99" s="2"/>
      <c r="D99" s="4"/>
      <c r="E99" s="2"/>
      <c r="F99" s="4"/>
      <c r="G99" s="2"/>
      <c r="H99" s="4"/>
    </row>
    <row r="100" spans="1:8" x14ac:dyDescent="0.25">
      <c r="A100" s="2"/>
      <c r="B100" s="2"/>
      <c r="C100" s="2"/>
      <c r="D100" s="4"/>
      <c r="E100" s="2"/>
      <c r="F100" s="4"/>
      <c r="G100" s="2"/>
      <c r="H100" s="4"/>
    </row>
    <row r="101" spans="1:8" x14ac:dyDescent="0.25">
      <c r="A101" s="2"/>
      <c r="B101" s="2"/>
      <c r="C101" s="2"/>
      <c r="D101" s="4"/>
      <c r="E101" s="2"/>
      <c r="F101" s="4"/>
      <c r="G101" s="2"/>
      <c r="H101" s="4"/>
    </row>
    <row r="102" spans="1:8" x14ac:dyDescent="0.25">
      <c r="A102" s="2"/>
      <c r="B102" s="2"/>
      <c r="C102" s="2"/>
      <c r="D102" s="4"/>
      <c r="E102" s="2"/>
      <c r="F102" s="4"/>
      <c r="G102" s="2"/>
      <c r="H102" s="4"/>
    </row>
    <row r="103" spans="1:8" x14ac:dyDescent="0.25">
      <c r="A103" s="2"/>
      <c r="B103" s="2"/>
      <c r="C103" s="2"/>
      <c r="D103" s="4"/>
      <c r="E103" s="2"/>
      <c r="F103" s="4"/>
      <c r="G103" s="2"/>
      <c r="H103" s="4"/>
    </row>
    <row r="104" spans="1:8" x14ac:dyDescent="0.25">
      <c r="A104" s="2"/>
      <c r="B104" s="2"/>
      <c r="C104" s="2"/>
      <c r="D104" s="4"/>
      <c r="E104" s="2"/>
      <c r="F104" s="4"/>
      <c r="G104" s="2"/>
      <c r="H104" s="4"/>
    </row>
    <row r="105" spans="1:8" x14ac:dyDescent="0.25">
      <c r="A105" s="2"/>
      <c r="B105" s="2"/>
      <c r="C105" s="2"/>
      <c r="D105" s="4"/>
      <c r="E105" s="2"/>
      <c r="F105" s="4"/>
      <c r="G105" s="2"/>
      <c r="H105" s="4"/>
    </row>
    <row r="106" spans="1:8" x14ac:dyDescent="0.25">
      <c r="A106" s="2"/>
      <c r="B106" s="2"/>
      <c r="C106" s="2"/>
      <c r="D106" s="4"/>
      <c r="E106" s="2"/>
      <c r="F106" s="4"/>
      <c r="G106" s="2"/>
      <c r="H106" s="4"/>
    </row>
    <row r="107" spans="1:8" x14ac:dyDescent="0.25">
      <c r="A107" s="2"/>
      <c r="B107" s="2"/>
      <c r="C107" s="2"/>
      <c r="D107" s="4"/>
      <c r="E107" s="2"/>
      <c r="F107" s="4"/>
      <c r="G107" s="2"/>
      <c r="H107" s="4"/>
    </row>
    <row r="108" spans="1:8" x14ac:dyDescent="0.25">
      <c r="A108" s="2"/>
      <c r="B108" s="2"/>
      <c r="C108" s="2"/>
      <c r="D108" s="4"/>
      <c r="E108" s="2"/>
      <c r="F108" s="4"/>
      <c r="G108" s="2"/>
      <c r="H108" s="4"/>
    </row>
    <row r="109" spans="1:8" x14ac:dyDescent="0.25">
      <c r="A109" s="2"/>
      <c r="B109" s="2"/>
      <c r="C109" s="2"/>
      <c r="D109" s="4"/>
      <c r="E109" s="2"/>
      <c r="F109" s="4"/>
      <c r="G109" s="2"/>
      <c r="H109" s="4"/>
    </row>
    <row r="110" spans="1:8" x14ac:dyDescent="0.25">
      <c r="A110" s="2"/>
      <c r="B110" s="2"/>
      <c r="C110" s="2"/>
      <c r="D110" s="4"/>
      <c r="E110" s="2"/>
      <c r="F110" s="4"/>
      <c r="G110" s="2"/>
      <c r="H110" s="4"/>
    </row>
    <row r="111" spans="1:8" x14ac:dyDescent="0.25">
      <c r="A111" s="2"/>
      <c r="B111" s="2"/>
      <c r="C111" s="2"/>
      <c r="D111" s="4"/>
      <c r="E111" s="2"/>
      <c r="F111" s="4"/>
      <c r="G111" s="2"/>
      <c r="H111" s="4"/>
    </row>
    <row r="112" spans="1:8" x14ac:dyDescent="0.25">
      <c r="A112" s="2"/>
      <c r="B112" s="2"/>
      <c r="C112" s="2"/>
      <c r="D112" s="4"/>
      <c r="E112" s="2"/>
      <c r="F112" s="4"/>
      <c r="G112" s="2"/>
      <c r="H112" s="4"/>
    </row>
    <row r="113" spans="1:8" x14ac:dyDescent="0.25">
      <c r="A113" s="2"/>
      <c r="B113" s="2"/>
      <c r="C113" s="2"/>
      <c r="D113" s="4"/>
      <c r="E113" s="2"/>
      <c r="F113" s="4"/>
      <c r="G113" s="2"/>
      <c r="H113" s="4"/>
    </row>
    <row r="114" spans="1:8" x14ac:dyDescent="0.25">
      <c r="A114" s="2"/>
      <c r="B114" s="2"/>
      <c r="C114" s="2"/>
      <c r="D114" s="4"/>
      <c r="E114" s="2"/>
      <c r="F114" s="4"/>
      <c r="G114" s="2"/>
      <c r="H114" s="4"/>
    </row>
    <row r="115" spans="1:8" x14ac:dyDescent="0.25">
      <c r="A115" s="2"/>
      <c r="B115" s="2"/>
      <c r="C115" s="2"/>
      <c r="D115" s="4"/>
      <c r="E115" s="2"/>
      <c r="F115" s="4"/>
      <c r="G115" s="2"/>
      <c r="H115" s="4"/>
    </row>
    <row r="116" spans="1:8" x14ac:dyDescent="0.25">
      <c r="A116" s="2"/>
      <c r="B116" s="2"/>
      <c r="C116" s="2"/>
      <c r="D116" s="4"/>
      <c r="E116" s="2"/>
      <c r="F116" s="4"/>
      <c r="G116" s="2"/>
      <c r="H116" s="4"/>
    </row>
    <row r="117" spans="1:8" x14ac:dyDescent="0.25">
      <c r="A117" s="2"/>
      <c r="B117" s="2"/>
      <c r="C117" s="2"/>
      <c r="D117" s="4"/>
      <c r="E117" s="2"/>
      <c r="F117" s="4"/>
      <c r="G117" s="2"/>
      <c r="H117" s="4"/>
    </row>
    <row r="118" spans="1:8" x14ac:dyDescent="0.25">
      <c r="A118" s="2"/>
      <c r="B118" s="2"/>
      <c r="C118" s="2"/>
      <c r="D118" s="4"/>
      <c r="E118" s="2"/>
      <c r="F118" s="4"/>
      <c r="G118" s="2"/>
      <c r="H118" s="4"/>
    </row>
    <row r="119" spans="1:8" x14ac:dyDescent="0.25">
      <c r="A119" s="2"/>
      <c r="B119" s="2"/>
      <c r="C119" s="2"/>
      <c r="D119" s="4"/>
      <c r="E119" s="2"/>
      <c r="F119" s="4"/>
      <c r="G119" s="2"/>
      <c r="H119" s="4"/>
    </row>
    <row r="120" spans="1:8" x14ac:dyDescent="0.25">
      <c r="A120" s="2"/>
      <c r="B120" s="2"/>
      <c r="C120" s="2"/>
      <c r="D120" s="4"/>
      <c r="E120" s="2"/>
      <c r="F120" s="4"/>
      <c r="G120" s="2"/>
      <c r="H120" s="4"/>
    </row>
    <row r="121" spans="1:8" x14ac:dyDescent="0.25">
      <c r="A121" s="2"/>
      <c r="B121" s="2"/>
      <c r="C121" s="2"/>
      <c r="D121" s="4"/>
      <c r="E121" s="2"/>
      <c r="F121" s="4"/>
      <c r="G121" s="2"/>
      <c r="H121" s="4"/>
    </row>
    <row r="122" spans="1:8" x14ac:dyDescent="0.25">
      <c r="A122" s="2"/>
      <c r="B122" s="2"/>
      <c r="C122" s="2"/>
      <c r="D122" s="4"/>
      <c r="E122" s="2"/>
      <c r="F122" s="4"/>
      <c r="G122" s="2"/>
      <c r="H122" s="4"/>
    </row>
    <row r="123" spans="1:8" x14ac:dyDescent="0.25">
      <c r="A123" s="2"/>
      <c r="B123" s="2"/>
      <c r="C123" s="2"/>
      <c r="D123" s="4"/>
      <c r="E123" s="2"/>
      <c r="F123" s="4"/>
      <c r="G123" s="2"/>
      <c r="H123" s="4"/>
    </row>
    <row r="124" spans="1:8" x14ac:dyDescent="0.25">
      <c r="A124" s="2"/>
      <c r="B124" s="2"/>
      <c r="C124" s="2"/>
      <c r="D124" s="4"/>
      <c r="E124" s="2"/>
      <c r="F124" s="4"/>
      <c r="G124" s="2"/>
      <c r="H124" s="4"/>
    </row>
    <row r="125" spans="1:8" x14ac:dyDescent="0.25">
      <c r="A125" s="2"/>
      <c r="B125" s="2"/>
      <c r="C125" s="2"/>
      <c r="D125" s="4"/>
      <c r="E125" s="2"/>
      <c r="F125" s="4"/>
      <c r="G125" s="2"/>
      <c r="H125" s="4"/>
    </row>
    <row r="126" spans="1:8" x14ac:dyDescent="0.25">
      <c r="A126" s="2"/>
      <c r="B126" s="2"/>
      <c r="C126" s="2"/>
      <c r="D126" s="4"/>
      <c r="E126" s="2"/>
      <c r="F126" s="4"/>
      <c r="G126" s="2"/>
      <c r="H126" s="4"/>
    </row>
    <row r="127" spans="1:8" x14ac:dyDescent="0.25">
      <c r="A127" s="2"/>
      <c r="B127" s="2"/>
      <c r="C127" s="2"/>
      <c r="D127" s="4"/>
      <c r="E127" s="2"/>
      <c r="F127" s="4"/>
      <c r="G127" s="2"/>
      <c r="H127" s="4"/>
    </row>
    <row r="128" spans="1:8" x14ac:dyDescent="0.25">
      <c r="A128" s="2"/>
      <c r="B128" s="2"/>
      <c r="C128" s="2"/>
      <c r="D128" s="4"/>
      <c r="E128" s="2"/>
      <c r="F128" s="4"/>
      <c r="G128" s="2"/>
      <c r="H128" s="4"/>
    </row>
    <row r="129" spans="1:8" x14ac:dyDescent="0.25">
      <c r="A129" s="2"/>
      <c r="B129" s="2"/>
      <c r="C129" s="2"/>
      <c r="D129" s="4"/>
      <c r="E129" s="2"/>
      <c r="F129" s="4"/>
      <c r="G129" s="2"/>
      <c r="H129" s="4"/>
    </row>
    <row r="130" spans="1:8" x14ac:dyDescent="0.25">
      <c r="A130" s="2"/>
      <c r="B130" s="2"/>
      <c r="C130" s="2"/>
      <c r="D130" s="4"/>
      <c r="E130" s="2"/>
      <c r="F130" s="4"/>
      <c r="G130" s="2"/>
      <c r="H130" s="4"/>
    </row>
    <row r="131" spans="1:8" x14ac:dyDescent="0.25">
      <c r="A131" s="2"/>
      <c r="B131" s="2"/>
      <c r="C131" s="2"/>
      <c r="D131" s="4"/>
      <c r="E131" s="2"/>
      <c r="F131" s="4"/>
      <c r="G131" s="2"/>
      <c r="H131" s="4"/>
    </row>
    <row r="132" spans="1:8" x14ac:dyDescent="0.25">
      <c r="A132" s="2"/>
      <c r="B132" s="2"/>
      <c r="C132" s="2"/>
      <c r="D132" s="4"/>
      <c r="E132" s="2"/>
      <c r="F132" s="4"/>
      <c r="G132" s="2"/>
      <c r="H132" s="4"/>
    </row>
    <row r="133" spans="1:8" x14ac:dyDescent="0.25">
      <c r="A133" s="2"/>
      <c r="B133" s="2"/>
      <c r="C133" s="2"/>
      <c r="D133" s="4"/>
      <c r="E133" s="2"/>
      <c r="F133" s="4"/>
      <c r="G133" s="2"/>
      <c r="H133" s="4"/>
    </row>
    <row r="134" spans="1:8" x14ac:dyDescent="0.25">
      <c r="A134" s="2"/>
      <c r="B134" s="2"/>
      <c r="C134" s="2"/>
      <c r="D134" s="4"/>
      <c r="E134" s="2"/>
      <c r="F134" s="4"/>
      <c r="G134" s="2"/>
      <c r="H134" s="4"/>
    </row>
    <row r="135" spans="1:8" x14ac:dyDescent="0.25">
      <c r="A135" s="2"/>
      <c r="B135" s="2"/>
      <c r="C135" s="2"/>
      <c r="D135" s="4"/>
      <c r="E135" s="2"/>
      <c r="F135" s="4"/>
      <c r="G135" s="2"/>
      <c r="H135" s="4"/>
    </row>
    <row r="136" spans="1:8" x14ac:dyDescent="0.25">
      <c r="A136" s="2"/>
      <c r="B136" s="2"/>
      <c r="C136" s="2"/>
      <c r="D136" s="4"/>
      <c r="E136" s="2"/>
      <c r="F136" s="4"/>
      <c r="G136" s="2"/>
      <c r="H136" s="4"/>
    </row>
    <row r="137" spans="1:8" x14ac:dyDescent="0.25">
      <c r="A137" s="2"/>
      <c r="B137" s="2"/>
      <c r="C137" s="2"/>
      <c r="D137" s="4"/>
      <c r="E137" s="2"/>
      <c r="F137" s="4"/>
      <c r="G137" s="2"/>
      <c r="H137" s="4"/>
    </row>
    <row r="138" spans="1:8" x14ac:dyDescent="0.25">
      <c r="A138" s="2"/>
      <c r="B138" s="2"/>
      <c r="C138" s="2"/>
      <c r="D138" s="4"/>
      <c r="E138" s="2"/>
      <c r="F138" s="4"/>
      <c r="G138" s="2"/>
      <c r="H138" s="4"/>
    </row>
    <row r="139" spans="1:8" x14ac:dyDescent="0.25">
      <c r="A139" s="2"/>
      <c r="B139" s="2"/>
      <c r="C139" s="2"/>
      <c r="D139" s="4"/>
      <c r="E139" s="2"/>
      <c r="F139" s="4"/>
      <c r="G139" s="2"/>
      <c r="H139" s="4"/>
    </row>
    <row r="140" spans="1:8" x14ac:dyDescent="0.25">
      <c r="A140" s="2"/>
      <c r="B140" s="2"/>
      <c r="C140" s="2"/>
      <c r="D140" s="4"/>
      <c r="E140" s="2"/>
      <c r="F140" s="4"/>
      <c r="G140" s="2"/>
      <c r="H140" s="4"/>
    </row>
    <row r="141" spans="1:8" x14ac:dyDescent="0.25">
      <c r="A141" s="2"/>
      <c r="B141" s="2"/>
      <c r="C141" s="2"/>
      <c r="D141" s="4"/>
      <c r="E141" s="2"/>
      <c r="F141" s="4"/>
      <c r="G141" s="2"/>
      <c r="H141" s="4"/>
    </row>
    <row r="142" spans="1:8" x14ac:dyDescent="0.25">
      <c r="A142" s="2"/>
      <c r="B142" s="2"/>
      <c r="C142" s="2"/>
      <c r="D142" s="4"/>
      <c r="E142" s="2"/>
      <c r="F142" s="4"/>
      <c r="G142" s="2"/>
      <c r="H142" s="4"/>
    </row>
    <row r="143" spans="1:8" x14ac:dyDescent="0.25">
      <c r="A143" s="2"/>
      <c r="B143" s="2"/>
      <c r="C143" s="2"/>
      <c r="D143" s="4"/>
      <c r="E143" s="2"/>
      <c r="F143" s="4"/>
      <c r="G143" s="2"/>
      <c r="H143" s="4"/>
    </row>
    <row r="144" spans="1:8" x14ac:dyDescent="0.25">
      <c r="A144" s="2"/>
      <c r="B144" s="2"/>
      <c r="C144" s="2"/>
      <c r="D144" s="4"/>
      <c r="E144" s="2"/>
      <c r="F144" s="4"/>
      <c r="G144" s="2"/>
      <c r="H144" s="4"/>
    </row>
    <row r="145" spans="1:8" x14ac:dyDescent="0.25">
      <c r="A145" s="2"/>
      <c r="B145" s="2"/>
      <c r="C145" s="2"/>
      <c r="D145" s="4"/>
      <c r="E145" s="2"/>
      <c r="F145" s="4"/>
      <c r="G145" s="2"/>
      <c r="H145" s="4"/>
    </row>
    <row r="146" spans="1:8" x14ac:dyDescent="0.25">
      <c r="A146" s="2"/>
      <c r="B146" s="2"/>
      <c r="C146" s="2"/>
      <c r="D146" s="4"/>
      <c r="E146" s="2"/>
      <c r="F146" s="4"/>
      <c r="G146" s="2"/>
      <c r="H146" s="4"/>
    </row>
    <row r="147" spans="1:8" x14ac:dyDescent="0.25">
      <c r="A147" s="2"/>
      <c r="B147" s="2"/>
      <c r="C147" s="2"/>
      <c r="D147" s="4"/>
      <c r="E147" s="2"/>
      <c r="F147" s="4"/>
      <c r="G147" s="2"/>
      <c r="H147" s="4"/>
    </row>
    <row r="148" spans="1:8" x14ac:dyDescent="0.25">
      <c r="A148" s="2"/>
      <c r="B148" s="2"/>
      <c r="C148" s="2"/>
      <c r="D148" s="4"/>
      <c r="E148" s="2"/>
      <c r="F148" s="4"/>
      <c r="G148" s="2"/>
      <c r="H148" s="4"/>
    </row>
    <row r="149" spans="1:8" x14ac:dyDescent="0.25">
      <c r="A149" s="2"/>
      <c r="B149" s="2"/>
      <c r="C149" s="2"/>
      <c r="D149" s="4"/>
      <c r="E149" s="2"/>
      <c r="F149" s="4"/>
      <c r="G149" s="2"/>
      <c r="H149" s="4"/>
    </row>
    <row r="150" spans="1:8" x14ac:dyDescent="0.25">
      <c r="A150" s="2"/>
      <c r="B150" s="2"/>
      <c r="C150" s="2"/>
      <c r="D150" s="4"/>
      <c r="E150" s="2"/>
      <c r="F150" s="4"/>
      <c r="G150" s="2"/>
      <c r="H150" s="4"/>
    </row>
    <row r="151" spans="1:8" x14ac:dyDescent="0.25">
      <c r="A151" s="2"/>
      <c r="B151" s="2"/>
      <c r="C151" s="2"/>
      <c r="D151" s="4"/>
      <c r="E151" s="2"/>
      <c r="F151" s="4"/>
      <c r="G151" s="2"/>
      <c r="H151" s="4"/>
    </row>
    <row r="152" spans="1:8" x14ac:dyDescent="0.25">
      <c r="A152" s="2"/>
      <c r="B152" s="2"/>
      <c r="C152" s="2"/>
      <c r="D152" s="4"/>
      <c r="E152" s="2"/>
      <c r="F152" s="4"/>
      <c r="G152" s="2"/>
      <c r="H152" s="4"/>
    </row>
    <row r="153" spans="1:8" x14ac:dyDescent="0.25">
      <c r="A153" s="2"/>
      <c r="B153" s="2"/>
      <c r="C153" s="2"/>
      <c r="D153" s="4"/>
      <c r="E153" s="2"/>
      <c r="F153" s="4"/>
      <c r="G153" s="2"/>
      <c r="H153" s="4"/>
    </row>
    <row r="154" spans="1:8" x14ac:dyDescent="0.25">
      <c r="A154" s="2"/>
      <c r="B154" s="2"/>
      <c r="C154" s="2"/>
      <c r="D154" s="4"/>
      <c r="E154" s="2"/>
      <c r="F154" s="4"/>
      <c r="G154" s="2"/>
      <c r="H154" s="4"/>
    </row>
    <row r="155" spans="1:8" x14ac:dyDescent="0.25">
      <c r="A155" s="2"/>
      <c r="B155" s="2"/>
      <c r="C155" s="2"/>
      <c r="D155" s="4"/>
      <c r="E155" s="2"/>
      <c r="F155" s="4"/>
      <c r="G155" s="2"/>
      <c r="H155" s="4"/>
    </row>
    <row r="156" spans="1:8" x14ac:dyDescent="0.25">
      <c r="A156" s="2"/>
      <c r="B156" s="2"/>
      <c r="C156" s="2"/>
      <c r="D156" s="4"/>
      <c r="E156" s="2"/>
      <c r="F156" s="4"/>
      <c r="G156" s="2"/>
      <c r="H156" s="4"/>
    </row>
    <row r="157" spans="1:8" x14ac:dyDescent="0.25">
      <c r="A157" s="2"/>
      <c r="B157" s="2"/>
      <c r="C157" s="2"/>
      <c r="D157" s="4"/>
      <c r="E157" s="2"/>
      <c r="F157" s="4"/>
      <c r="G157" s="2"/>
      <c r="H157" s="4"/>
    </row>
    <row r="158" spans="1:8" x14ac:dyDescent="0.25">
      <c r="A158" s="2"/>
      <c r="B158" s="2"/>
      <c r="C158" s="2"/>
      <c r="D158" s="4"/>
      <c r="E158" s="2"/>
      <c r="F158" s="4"/>
      <c r="G158" s="2"/>
      <c r="H158" s="4"/>
    </row>
    <row r="159" spans="1:8" x14ac:dyDescent="0.25">
      <c r="A159" s="2"/>
      <c r="B159" s="2"/>
      <c r="C159" s="2"/>
      <c r="D159" s="4"/>
      <c r="E159" s="2"/>
      <c r="F159" s="4"/>
      <c r="G159" s="2"/>
      <c r="H159" s="4"/>
    </row>
    <row r="160" spans="1:8" x14ac:dyDescent="0.25">
      <c r="A160" s="2"/>
      <c r="B160" s="2"/>
      <c r="C160" s="2"/>
      <c r="D160" s="4"/>
      <c r="E160" s="2"/>
      <c r="F160" s="4"/>
      <c r="G160" s="2"/>
      <c r="H160" s="4"/>
    </row>
    <row r="161" spans="1:8" x14ac:dyDescent="0.25">
      <c r="A161" s="2"/>
      <c r="B161" s="2"/>
      <c r="C161" s="2"/>
      <c r="D161" s="4"/>
      <c r="E161" s="2"/>
      <c r="F161" s="4"/>
      <c r="G161" s="2"/>
      <c r="H161" s="4"/>
    </row>
    <row r="162" spans="1:8" x14ac:dyDescent="0.25">
      <c r="A162" s="2"/>
      <c r="B162" s="2"/>
      <c r="C162" s="2"/>
      <c r="D162" s="4"/>
      <c r="E162" s="2"/>
      <c r="F162" s="4"/>
      <c r="G162" s="2"/>
      <c r="H162" s="4"/>
    </row>
    <row r="163" spans="1:8" x14ac:dyDescent="0.25">
      <c r="A163" s="2"/>
      <c r="B163" s="2"/>
      <c r="C163" s="2"/>
      <c r="D163" s="4"/>
      <c r="E163" s="2"/>
      <c r="F163" s="4"/>
      <c r="G163" s="2"/>
      <c r="H163" s="4"/>
    </row>
    <row r="164" spans="1:8" x14ac:dyDescent="0.25">
      <c r="A164" s="2"/>
      <c r="B164" s="2"/>
      <c r="C164" s="2"/>
      <c r="D164" s="4"/>
      <c r="E164" s="2"/>
      <c r="F164" s="4"/>
      <c r="G164" s="2"/>
      <c r="H164" s="4"/>
    </row>
    <row r="165" spans="1:8" x14ac:dyDescent="0.25">
      <c r="A165" s="2"/>
      <c r="B165" s="2"/>
      <c r="C165" s="2"/>
      <c r="D165" s="4"/>
      <c r="E165" s="2"/>
      <c r="F165" s="4"/>
      <c r="G165" s="2"/>
      <c r="H165" s="4"/>
    </row>
    <row r="166" spans="1:8" x14ac:dyDescent="0.25">
      <c r="A166" s="2"/>
      <c r="B166" s="2"/>
      <c r="C166" s="2"/>
      <c r="D166" s="4"/>
      <c r="E166" s="2"/>
      <c r="F166" s="4"/>
      <c r="G166" s="2"/>
      <c r="H166" s="4"/>
    </row>
    <row r="167" spans="1:8" x14ac:dyDescent="0.25">
      <c r="A167" s="2"/>
      <c r="B167" s="2"/>
      <c r="C167" s="2"/>
      <c r="D167" s="4"/>
      <c r="E167" s="2"/>
      <c r="F167" s="4"/>
      <c r="G167" s="2"/>
      <c r="H167" s="4"/>
    </row>
    <row r="168" spans="1:8" x14ac:dyDescent="0.25">
      <c r="A168" s="2"/>
      <c r="B168" s="2"/>
      <c r="C168" s="2"/>
      <c r="D168" s="4"/>
      <c r="E168" s="2"/>
      <c r="F168" s="4"/>
      <c r="G168" s="2"/>
      <c r="H168" s="4"/>
    </row>
    <row r="169" spans="1:8" x14ac:dyDescent="0.25">
      <c r="A169" s="2"/>
      <c r="B169" s="2"/>
      <c r="C169" s="2"/>
      <c r="D169" s="4"/>
      <c r="E169" s="2"/>
      <c r="F169" s="4"/>
      <c r="G169" s="2"/>
      <c r="H169" s="4"/>
    </row>
    <row r="170" spans="1:8" x14ac:dyDescent="0.25">
      <c r="A170" s="2"/>
      <c r="B170" s="2"/>
      <c r="C170" s="2"/>
      <c r="D170" s="4"/>
      <c r="E170" s="2"/>
      <c r="F170" s="4"/>
      <c r="G170" s="2"/>
      <c r="H170" s="4"/>
    </row>
    <row r="171" spans="1:8" x14ac:dyDescent="0.25">
      <c r="A171" s="2"/>
      <c r="B171" s="2"/>
      <c r="C171" s="2"/>
      <c r="D171" s="4"/>
      <c r="E171" s="2"/>
      <c r="F171" s="4"/>
      <c r="G171" s="2"/>
      <c r="H171" s="4"/>
    </row>
    <row r="172" spans="1:8" x14ac:dyDescent="0.25">
      <c r="A172" s="2"/>
      <c r="B172" s="2"/>
      <c r="C172" s="2"/>
      <c r="D172" s="4"/>
      <c r="E172" s="2"/>
      <c r="F172" s="4"/>
      <c r="G172" s="2"/>
      <c r="H172" s="4"/>
    </row>
    <row r="173" spans="1:8" x14ac:dyDescent="0.25">
      <c r="A173" s="2"/>
      <c r="B173" s="2"/>
      <c r="C173" s="2"/>
      <c r="D173" s="4"/>
      <c r="E173" s="2"/>
      <c r="F173" s="4"/>
      <c r="G173" s="2"/>
      <c r="H173" s="4"/>
    </row>
    <row r="174" spans="1:8" x14ac:dyDescent="0.25">
      <c r="A174" s="2"/>
      <c r="B174" s="2"/>
      <c r="C174" s="2"/>
      <c r="D174" s="4"/>
      <c r="E174" s="2"/>
      <c r="F174" s="4"/>
      <c r="G174" s="2"/>
      <c r="H174" s="4"/>
    </row>
  </sheetData>
  <sheetProtection sort="0" autoFilter="0"/>
  <mergeCells count="1">
    <mergeCell ref="A1:H1"/>
  </mergeCells>
  <pageMargins left="0.19685039370078741" right="0.11811023622047245" top="0.19685039370078741" bottom="0.19685039370078741" header="0" footer="0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F05FA-3CF7-41FA-B0A5-61715FA95C31}">
  <dimension ref="A1:X174"/>
  <sheetViews>
    <sheetView topLeftCell="A33" workbookViewId="0">
      <selection activeCell="A33" sqref="A1:XFD1048576"/>
    </sheetView>
  </sheetViews>
  <sheetFormatPr baseColWidth="10" defaultRowHeight="15" x14ac:dyDescent="0.25"/>
  <cols>
    <col min="1" max="1" width="32.140625" style="5" customWidth="1"/>
    <col min="2" max="2" width="22.85546875" style="5" bestFit="1" customWidth="1"/>
    <col min="3" max="3" width="20.140625" style="5" bestFit="1" customWidth="1"/>
    <col min="4" max="4" width="8.28515625" style="65" customWidth="1"/>
    <col min="5" max="5" width="18.140625" style="5" bestFit="1" customWidth="1"/>
    <col min="6" max="6" width="5.140625" style="65" customWidth="1"/>
    <col min="7" max="7" width="18.42578125" style="5" customWidth="1"/>
    <col min="8" max="8" width="5.42578125" style="65" customWidth="1"/>
    <col min="9" max="9" width="15.7109375" style="2" customWidth="1"/>
    <col min="10" max="10" width="5" style="2" customWidth="1"/>
    <col min="11" max="11" width="11.42578125" style="2"/>
    <col min="12" max="12" width="15.28515625" style="2" customWidth="1"/>
    <col min="13" max="14" width="15.5703125" style="2" bestFit="1" customWidth="1"/>
    <col min="15" max="15" width="14.5703125" style="2" bestFit="1" customWidth="1"/>
    <col min="16" max="20" width="11.42578125" style="2"/>
    <col min="21" max="21" width="17.28515625" style="5" customWidth="1"/>
    <col min="22" max="22" width="19" style="5" customWidth="1"/>
    <col min="23" max="23" width="15.7109375" style="5" customWidth="1"/>
    <col min="24" max="252" width="11.42578125" style="5"/>
    <col min="253" max="253" width="32.140625" style="5" customWidth="1"/>
    <col min="254" max="254" width="17.42578125" style="5" customWidth="1"/>
    <col min="255" max="255" width="18.28515625" style="5" customWidth="1"/>
    <col min="256" max="256" width="6.5703125" style="5" customWidth="1"/>
    <col min="257" max="257" width="18.140625" style="5" customWidth="1"/>
    <col min="258" max="258" width="6.140625" style="5" customWidth="1"/>
    <col min="259" max="259" width="15.5703125" style="5" customWidth="1"/>
    <col min="260" max="260" width="6.42578125" style="5" customWidth="1"/>
    <col min="261" max="261" width="15.5703125" style="5" customWidth="1"/>
    <col min="262" max="262" width="5" style="5" customWidth="1"/>
    <col min="263" max="263" width="14.28515625" style="5" customWidth="1"/>
    <col min="264" max="264" width="5" style="5" customWidth="1"/>
    <col min="265" max="265" width="17.140625" style="5" customWidth="1"/>
    <col min="266" max="266" width="5" style="5" customWidth="1"/>
    <col min="267" max="267" width="11.42578125" style="5"/>
    <col min="268" max="268" width="15.28515625" style="5" customWidth="1"/>
    <col min="269" max="270" width="15.5703125" style="5" bestFit="1" customWidth="1"/>
    <col min="271" max="271" width="14.5703125" style="5" bestFit="1" customWidth="1"/>
    <col min="272" max="276" width="11.42578125" style="5"/>
    <col min="277" max="277" width="17.28515625" style="5" customWidth="1"/>
    <col min="278" max="278" width="19" style="5" customWidth="1"/>
    <col min="279" max="279" width="15.7109375" style="5" customWidth="1"/>
    <col min="280" max="508" width="11.42578125" style="5"/>
    <col min="509" max="509" width="32.140625" style="5" customWidth="1"/>
    <col min="510" max="510" width="17.42578125" style="5" customWidth="1"/>
    <col min="511" max="511" width="18.28515625" style="5" customWidth="1"/>
    <col min="512" max="512" width="6.5703125" style="5" customWidth="1"/>
    <col min="513" max="513" width="18.140625" style="5" customWidth="1"/>
    <col min="514" max="514" width="6.140625" style="5" customWidth="1"/>
    <col min="515" max="515" width="15.5703125" style="5" customWidth="1"/>
    <col min="516" max="516" width="6.42578125" style="5" customWidth="1"/>
    <col min="517" max="517" width="15.5703125" style="5" customWidth="1"/>
    <col min="518" max="518" width="5" style="5" customWidth="1"/>
    <col min="519" max="519" width="14.28515625" style="5" customWidth="1"/>
    <col min="520" max="520" width="5" style="5" customWidth="1"/>
    <col min="521" max="521" width="17.140625" style="5" customWidth="1"/>
    <col min="522" max="522" width="5" style="5" customWidth="1"/>
    <col min="523" max="523" width="11.42578125" style="5"/>
    <col min="524" max="524" width="15.28515625" style="5" customWidth="1"/>
    <col min="525" max="526" width="15.5703125" style="5" bestFit="1" customWidth="1"/>
    <col min="527" max="527" width="14.5703125" style="5" bestFit="1" customWidth="1"/>
    <col min="528" max="532" width="11.42578125" style="5"/>
    <col min="533" max="533" width="17.28515625" style="5" customWidth="1"/>
    <col min="534" max="534" width="19" style="5" customWidth="1"/>
    <col min="535" max="535" width="15.7109375" style="5" customWidth="1"/>
    <col min="536" max="764" width="11.42578125" style="5"/>
    <col min="765" max="765" width="32.140625" style="5" customWidth="1"/>
    <col min="766" max="766" width="17.42578125" style="5" customWidth="1"/>
    <col min="767" max="767" width="18.28515625" style="5" customWidth="1"/>
    <col min="768" max="768" width="6.5703125" style="5" customWidth="1"/>
    <col min="769" max="769" width="18.140625" style="5" customWidth="1"/>
    <col min="770" max="770" width="6.140625" style="5" customWidth="1"/>
    <col min="771" max="771" width="15.5703125" style="5" customWidth="1"/>
    <col min="772" max="772" width="6.42578125" style="5" customWidth="1"/>
    <col min="773" max="773" width="15.5703125" style="5" customWidth="1"/>
    <col min="774" max="774" width="5" style="5" customWidth="1"/>
    <col min="775" max="775" width="14.28515625" style="5" customWidth="1"/>
    <col min="776" max="776" width="5" style="5" customWidth="1"/>
    <col min="777" max="777" width="17.140625" style="5" customWidth="1"/>
    <col min="778" max="778" width="5" style="5" customWidth="1"/>
    <col min="779" max="779" width="11.42578125" style="5"/>
    <col min="780" max="780" width="15.28515625" style="5" customWidth="1"/>
    <col min="781" max="782" width="15.5703125" style="5" bestFit="1" customWidth="1"/>
    <col min="783" max="783" width="14.5703125" style="5" bestFit="1" customWidth="1"/>
    <col min="784" max="788" width="11.42578125" style="5"/>
    <col min="789" max="789" width="17.28515625" style="5" customWidth="1"/>
    <col min="790" max="790" width="19" style="5" customWidth="1"/>
    <col min="791" max="791" width="15.7109375" style="5" customWidth="1"/>
    <col min="792" max="1020" width="11.42578125" style="5"/>
    <col min="1021" max="1021" width="32.140625" style="5" customWidth="1"/>
    <col min="1022" max="1022" width="17.42578125" style="5" customWidth="1"/>
    <col min="1023" max="1023" width="18.28515625" style="5" customWidth="1"/>
    <col min="1024" max="1024" width="6.5703125" style="5" customWidth="1"/>
    <col min="1025" max="1025" width="18.140625" style="5" customWidth="1"/>
    <col min="1026" max="1026" width="6.140625" style="5" customWidth="1"/>
    <col min="1027" max="1027" width="15.5703125" style="5" customWidth="1"/>
    <col min="1028" max="1028" width="6.42578125" style="5" customWidth="1"/>
    <col min="1029" max="1029" width="15.5703125" style="5" customWidth="1"/>
    <col min="1030" max="1030" width="5" style="5" customWidth="1"/>
    <col min="1031" max="1031" width="14.28515625" style="5" customWidth="1"/>
    <col min="1032" max="1032" width="5" style="5" customWidth="1"/>
    <col min="1033" max="1033" width="17.140625" style="5" customWidth="1"/>
    <col min="1034" max="1034" width="5" style="5" customWidth="1"/>
    <col min="1035" max="1035" width="11.42578125" style="5"/>
    <col min="1036" max="1036" width="15.28515625" style="5" customWidth="1"/>
    <col min="1037" max="1038" width="15.5703125" style="5" bestFit="1" customWidth="1"/>
    <col min="1039" max="1039" width="14.5703125" style="5" bestFit="1" customWidth="1"/>
    <col min="1040" max="1044" width="11.42578125" style="5"/>
    <col min="1045" max="1045" width="17.28515625" style="5" customWidth="1"/>
    <col min="1046" max="1046" width="19" style="5" customWidth="1"/>
    <col min="1047" max="1047" width="15.7109375" style="5" customWidth="1"/>
    <col min="1048" max="1276" width="11.42578125" style="5"/>
    <col min="1277" max="1277" width="32.140625" style="5" customWidth="1"/>
    <col min="1278" max="1278" width="17.42578125" style="5" customWidth="1"/>
    <col min="1279" max="1279" width="18.28515625" style="5" customWidth="1"/>
    <col min="1280" max="1280" width="6.5703125" style="5" customWidth="1"/>
    <col min="1281" max="1281" width="18.140625" style="5" customWidth="1"/>
    <col min="1282" max="1282" width="6.140625" style="5" customWidth="1"/>
    <col min="1283" max="1283" width="15.5703125" style="5" customWidth="1"/>
    <col min="1284" max="1284" width="6.42578125" style="5" customWidth="1"/>
    <col min="1285" max="1285" width="15.5703125" style="5" customWidth="1"/>
    <col min="1286" max="1286" width="5" style="5" customWidth="1"/>
    <col min="1287" max="1287" width="14.28515625" style="5" customWidth="1"/>
    <col min="1288" max="1288" width="5" style="5" customWidth="1"/>
    <col min="1289" max="1289" width="17.140625" style="5" customWidth="1"/>
    <col min="1290" max="1290" width="5" style="5" customWidth="1"/>
    <col min="1291" max="1291" width="11.42578125" style="5"/>
    <col min="1292" max="1292" width="15.28515625" style="5" customWidth="1"/>
    <col min="1293" max="1294" width="15.5703125" style="5" bestFit="1" customWidth="1"/>
    <col min="1295" max="1295" width="14.5703125" style="5" bestFit="1" customWidth="1"/>
    <col min="1296" max="1300" width="11.42578125" style="5"/>
    <col min="1301" max="1301" width="17.28515625" style="5" customWidth="1"/>
    <col min="1302" max="1302" width="19" style="5" customWidth="1"/>
    <col min="1303" max="1303" width="15.7109375" style="5" customWidth="1"/>
    <col min="1304" max="1532" width="11.42578125" style="5"/>
    <col min="1533" max="1533" width="32.140625" style="5" customWidth="1"/>
    <col min="1534" max="1534" width="17.42578125" style="5" customWidth="1"/>
    <col min="1535" max="1535" width="18.28515625" style="5" customWidth="1"/>
    <col min="1536" max="1536" width="6.5703125" style="5" customWidth="1"/>
    <col min="1537" max="1537" width="18.140625" style="5" customWidth="1"/>
    <col min="1538" max="1538" width="6.140625" style="5" customWidth="1"/>
    <col min="1539" max="1539" width="15.5703125" style="5" customWidth="1"/>
    <col min="1540" max="1540" width="6.42578125" style="5" customWidth="1"/>
    <col min="1541" max="1541" width="15.5703125" style="5" customWidth="1"/>
    <col min="1542" max="1542" width="5" style="5" customWidth="1"/>
    <col min="1543" max="1543" width="14.28515625" style="5" customWidth="1"/>
    <col min="1544" max="1544" width="5" style="5" customWidth="1"/>
    <col min="1545" max="1545" width="17.140625" style="5" customWidth="1"/>
    <col min="1546" max="1546" width="5" style="5" customWidth="1"/>
    <col min="1547" max="1547" width="11.42578125" style="5"/>
    <col min="1548" max="1548" width="15.28515625" style="5" customWidth="1"/>
    <col min="1549" max="1550" width="15.5703125" style="5" bestFit="1" customWidth="1"/>
    <col min="1551" max="1551" width="14.5703125" style="5" bestFit="1" customWidth="1"/>
    <col min="1552" max="1556" width="11.42578125" style="5"/>
    <col min="1557" max="1557" width="17.28515625" style="5" customWidth="1"/>
    <col min="1558" max="1558" width="19" style="5" customWidth="1"/>
    <col min="1559" max="1559" width="15.7109375" style="5" customWidth="1"/>
    <col min="1560" max="1788" width="11.42578125" style="5"/>
    <col min="1789" max="1789" width="32.140625" style="5" customWidth="1"/>
    <col min="1790" max="1790" width="17.42578125" style="5" customWidth="1"/>
    <col min="1791" max="1791" width="18.28515625" style="5" customWidth="1"/>
    <col min="1792" max="1792" width="6.5703125" style="5" customWidth="1"/>
    <col min="1793" max="1793" width="18.140625" style="5" customWidth="1"/>
    <col min="1794" max="1794" width="6.140625" style="5" customWidth="1"/>
    <col min="1795" max="1795" width="15.5703125" style="5" customWidth="1"/>
    <col min="1796" max="1796" width="6.42578125" style="5" customWidth="1"/>
    <col min="1797" max="1797" width="15.5703125" style="5" customWidth="1"/>
    <col min="1798" max="1798" width="5" style="5" customWidth="1"/>
    <col min="1799" max="1799" width="14.28515625" style="5" customWidth="1"/>
    <col min="1800" max="1800" width="5" style="5" customWidth="1"/>
    <col min="1801" max="1801" width="17.140625" style="5" customWidth="1"/>
    <col min="1802" max="1802" width="5" style="5" customWidth="1"/>
    <col min="1803" max="1803" width="11.42578125" style="5"/>
    <col min="1804" max="1804" width="15.28515625" style="5" customWidth="1"/>
    <col min="1805" max="1806" width="15.5703125" style="5" bestFit="1" customWidth="1"/>
    <col min="1807" max="1807" width="14.5703125" style="5" bestFit="1" customWidth="1"/>
    <col min="1808" max="1812" width="11.42578125" style="5"/>
    <col min="1813" max="1813" width="17.28515625" style="5" customWidth="1"/>
    <col min="1814" max="1814" width="19" style="5" customWidth="1"/>
    <col min="1815" max="1815" width="15.7109375" style="5" customWidth="1"/>
    <col min="1816" max="2044" width="11.42578125" style="5"/>
    <col min="2045" max="2045" width="32.140625" style="5" customWidth="1"/>
    <col min="2046" max="2046" width="17.42578125" style="5" customWidth="1"/>
    <col min="2047" max="2047" width="18.28515625" style="5" customWidth="1"/>
    <col min="2048" max="2048" width="6.5703125" style="5" customWidth="1"/>
    <col min="2049" max="2049" width="18.140625" style="5" customWidth="1"/>
    <col min="2050" max="2050" width="6.140625" style="5" customWidth="1"/>
    <col min="2051" max="2051" width="15.5703125" style="5" customWidth="1"/>
    <col min="2052" max="2052" width="6.42578125" style="5" customWidth="1"/>
    <col min="2053" max="2053" width="15.5703125" style="5" customWidth="1"/>
    <col min="2054" max="2054" width="5" style="5" customWidth="1"/>
    <col min="2055" max="2055" width="14.28515625" style="5" customWidth="1"/>
    <col min="2056" max="2056" width="5" style="5" customWidth="1"/>
    <col min="2057" max="2057" width="17.140625" style="5" customWidth="1"/>
    <col min="2058" max="2058" width="5" style="5" customWidth="1"/>
    <col min="2059" max="2059" width="11.42578125" style="5"/>
    <col min="2060" max="2060" width="15.28515625" style="5" customWidth="1"/>
    <col min="2061" max="2062" width="15.5703125" style="5" bestFit="1" customWidth="1"/>
    <col min="2063" max="2063" width="14.5703125" style="5" bestFit="1" customWidth="1"/>
    <col min="2064" max="2068" width="11.42578125" style="5"/>
    <col min="2069" max="2069" width="17.28515625" style="5" customWidth="1"/>
    <col min="2070" max="2070" width="19" style="5" customWidth="1"/>
    <col min="2071" max="2071" width="15.7109375" style="5" customWidth="1"/>
    <col min="2072" max="2300" width="11.42578125" style="5"/>
    <col min="2301" max="2301" width="32.140625" style="5" customWidth="1"/>
    <col min="2302" max="2302" width="17.42578125" style="5" customWidth="1"/>
    <col min="2303" max="2303" width="18.28515625" style="5" customWidth="1"/>
    <col min="2304" max="2304" width="6.5703125" style="5" customWidth="1"/>
    <col min="2305" max="2305" width="18.140625" style="5" customWidth="1"/>
    <col min="2306" max="2306" width="6.140625" style="5" customWidth="1"/>
    <col min="2307" max="2307" width="15.5703125" style="5" customWidth="1"/>
    <col min="2308" max="2308" width="6.42578125" style="5" customWidth="1"/>
    <col min="2309" max="2309" width="15.5703125" style="5" customWidth="1"/>
    <col min="2310" max="2310" width="5" style="5" customWidth="1"/>
    <col min="2311" max="2311" width="14.28515625" style="5" customWidth="1"/>
    <col min="2312" max="2312" width="5" style="5" customWidth="1"/>
    <col min="2313" max="2313" width="17.140625" style="5" customWidth="1"/>
    <col min="2314" max="2314" width="5" style="5" customWidth="1"/>
    <col min="2315" max="2315" width="11.42578125" style="5"/>
    <col min="2316" max="2316" width="15.28515625" style="5" customWidth="1"/>
    <col min="2317" max="2318" width="15.5703125" style="5" bestFit="1" customWidth="1"/>
    <col min="2319" max="2319" width="14.5703125" style="5" bestFit="1" customWidth="1"/>
    <col min="2320" max="2324" width="11.42578125" style="5"/>
    <col min="2325" max="2325" width="17.28515625" style="5" customWidth="1"/>
    <col min="2326" max="2326" width="19" style="5" customWidth="1"/>
    <col min="2327" max="2327" width="15.7109375" style="5" customWidth="1"/>
    <col min="2328" max="2556" width="11.42578125" style="5"/>
    <col min="2557" max="2557" width="32.140625" style="5" customWidth="1"/>
    <col min="2558" max="2558" width="17.42578125" style="5" customWidth="1"/>
    <col min="2559" max="2559" width="18.28515625" style="5" customWidth="1"/>
    <col min="2560" max="2560" width="6.5703125" style="5" customWidth="1"/>
    <col min="2561" max="2561" width="18.140625" style="5" customWidth="1"/>
    <col min="2562" max="2562" width="6.140625" style="5" customWidth="1"/>
    <col min="2563" max="2563" width="15.5703125" style="5" customWidth="1"/>
    <col min="2564" max="2564" width="6.42578125" style="5" customWidth="1"/>
    <col min="2565" max="2565" width="15.5703125" style="5" customWidth="1"/>
    <col min="2566" max="2566" width="5" style="5" customWidth="1"/>
    <col min="2567" max="2567" width="14.28515625" style="5" customWidth="1"/>
    <col min="2568" max="2568" width="5" style="5" customWidth="1"/>
    <col min="2569" max="2569" width="17.140625" style="5" customWidth="1"/>
    <col min="2570" max="2570" width="5" style="5" customWidth="1"/>
    <col min="2571" max="2571" width="11.42578125" style="5"/>
    <col min="2572" max="2572" width="15.28515625" style="5" customWidth="1"/>
    <col min="2573" max="2574" width="15.5703125" style="5" bestFit="1" customWidth="1"/>
    <col min="2575" max="2575" width="14.5703125" style="5" bestFit="1" customWidth="1"/>
    <col min="2576" max="2580" width="11.42578125" style="5"/>
    <col min="2581" max="2581" width="17.28515625" style="5" customWidth="1"/>
    <col min="2582" max="2582" width="19" style="5" customWidth="1"/>
    <col min="2583" max="2583" width="15.7109375" style="5" customWidth="1"/>
    <col min="2584" max="2812" width="11.42578125" style="5"/>
    <col min="2813" max="2813" width="32.140625" style="5" customWidth="1"/>
    <col min="2814" max="2814" width="17.42578125" style="5" customWidth="1"/>
    <col min="2815" max="2815" width="18.28515625" style="5" customWidth="1"/>
    <col min="2816" max="2816" width="6.5703125" style="5" customWidth="1"/>
    <col min="2817" max="2817" width="18.140625" style="5" customWidth="1"/>
    <col min="2818" max="2818" width="6.140625" style="5" customWidth="1"/>
    <col min="2819" max="2819" width="15.5703125" style="5" customWidth="1"/>
    <col min="2820" max="2820" width="6.42578125" style="5" customWidth="1"/>
    <col min="2821" max="2821" width="15.5703125" style="5" customWidth="1"/>
    <col min="2822" max="2822" width="5" style="5" customWidth="1"/>
    <col min="2823" max="2823" width="14.28515625" style="5" customWidth="1"/>
    <col min="2824" max="2824" width="5" style="5" customWidth="1"/>
    <col min="2825" max="2825" width="17.140625" style="5" customWidth="1"/>
    <col min="2826" max="2826" width="5" style="5" customWidth="1"/>
    <col min="2827" max="2827" width="11.42578125" style="5"/>
    <col min="2828" max="2828" width="15.28515625" style="5" customWidth="1"/>
    <col min="2829" max="2830" width="15.5703125" style="5" bestFit="1" customWidth="1"/>
    <col min="2831" max="2831" width="14.5703125" style="5" bestFit="1" customWidth="1"/>
    <col min="2832" max="2836" width="11.42578125" style="5"/>
    <col min="2837" max="2837" width="17.28515625" style="5" customWidth="1"/>
    <col min="2838" max="2838" width="19" style="5" customWidth="1"/>
    <col min="2839" max="2839" width="15.7109375" style="5" customWidth="1"/>
    <col min="2840" max="3068" width="11.42578125" style="5"/>
    <col min="3069" max="3069" width="32.140625" style="5" customWidth="1"/>
    <col min="3070" max="3070" width="17.42578125" style="5" customWidth="1"/>
    <col min="3071" max="3071" width="18.28515625" style="5" customWidth="1"/>
    <col min="3072" max="3072" width="6.5703125" style="5" customWidth="1"/>
    <col min="3073" max="3073" width="18.140625" style="5" customWidth="1"/>
    <col min="3074" max="3074" width="6.140625" style="5" customWidth="1"/>
    <col min="3075" max="3075" width="15.5703125" style="5" customWidth="1"/>
    <col min="3076" max="3076" width="6.42578125" style="5" customWidth="1"/>
    <col min="3077" max="3077" width="15.5703125" style="5" customWidth="1"/>
    <col min="3078" max="3078" width="5" style="5" customWidth="1"/>
    <col min="3079" max="3079" width="14.28515625" style="5" customWidth="1"/>
    <col min="3080" max="3080" width="5" style="5" customWidth="1"/>
    <col min="3081" max="3081" width="17.140625" style="5" customWidth="1"/>
    <col min="3082" max="3082" width="5" style="5" customWidth="1"/>
    <col min="3083" max="3083" width="11.42578125" style="5"/>
    <col min="3084" max="3084" width="15.28515625" style="5" customWidth="1"/>
    <col min="3085" max="3086" width="15.5703125" style="5" bestFit="1" customWidth="1"/>
    <col min="3087" max="3087" width="14.5703125" style="5" bestFit="1" customWidth="1"/>
    <col min="3088" max="3092" width="11.42578125" style="5"/>
    <col min="3093" max="3093" width="17.28515625" style="5" customWidth="1"/>
    <col min="3094" max="3094" width="19" style="5" customWidth="1"/>
    <col min="3095" max="3095" width="15.7109375" style="5" customWidth="1"/>
    <col min="3096" max="3324" width="11.42578125" style="5"/>
    <col min="3325" max="3325" width="32.140625" style="5" customWidth="1"/>
    <col min="3326" max="3326" width="17.42578125" style="5" customWidth="1"/>
    <col min="3327" max="3327" width="18.28515625" style="5" customWidth="1"/>
    <col min="3328" max="3328" width="6.5703125" style="5" customWidth="1"/>
    <col min="3329" max="3329" width="18.140625" style="5" customWidth="1"/>
    <col min="3330" max="3330" width="6.140625" style="5" customWidth="1"/>
    <col min="3331" max="3331" width="15.5703125" style="5" customWidth="1"/>
    <col min="3332" max="3332" width="6.42578125" style="5" customWidth="1"/>
    <col min="3333" max="3333" width="15.5703125" style="5" customWidth="1"/>
    <col min="3334" max="3334" width="5" style="5" customWidth="1"/>
    <col min="3335" max="3335" width="14.28515625" style="5" customWidth="1"/>
    <col min="3336" max="3336" width="5" style="5" customWidth="1"/>
    <col min="3337" max="3337" width="17.140625" style="5" customWidth="1"/>
    <col min="3338" max="3338" width="5" style="5" customWidth="1"/>
    <col min="3339" max="3339" width="11.42578125" style="5"/>
    <col min="3340" max="3340" width="15.28515625" style="5" customWidth="1"/>
    <col min="3341" max="3342" width="15.5703125" style="5" bestFit="1" customWidth="1"/>
    <col min="3343" max="3343" width="14.5703125" style="5" bestFit="1" customWidth="1"/>
    <col min="3344" max="3348" width="11.42578125" style="5"/>
    <col min="3349" max="3349" width="17.28515625" style="5" customWidth="1"/>
    <col min="3350" max="3350" width="19" style="5" customWidth="1"/>
    <col min="3351" max="3351" width="15.7109375" style="5" customWidth="1"/>
    <col min="3352" max="3580" width="11.42578125" style="5"/>
    <col min="3581" max="3581" width="32.140625" style="5" customWidth="1"/>
    <col min="3582" max="3582" width="17.42578125" style="5" customWidth="1"/>
    <col min="3583" max="3583" width="18.28515625" style="5" customWidth="1"/>
    <col min="3584" max="3584" width="6.5703125" style="5" customWidth="1"/>
    <col min="3585" max="3585" width="18.140625" style="5" customWidth="1"/>
    <col min="3586" max="3586" width="6.140625" style="5" customWidth="1"/>
    <col min="3587" max="3587" width="15.5703125" style="5" customWidth="1"/>
    <col min="3588" max="3588" width="6.42578125" style="5" customWidth="1"/>
    <col min="3589" max="3589" width="15.5703125" style="5" customWidth="1"/>
    <col min="3590" max="3590" width="5" style="5" customWidth="1"/>
    <col min="3591" max="3591" width="14.28515625" style="5" customWidth="1"/>
    <col min="3592" max="3592" width="5" style="5" customWidth="1"/>
    <col min="3593" max="3593" width="17.140625" style="5" customWidth="1"/>
    <col min="3594" max="3594" width="5" style="5" customWidth="1"/>
    <col min="3595" max="3595" width="11.42578125" style="5"/>
    <col min="3596" max="3596" width="15.28515625" style="5" customWidth="1"/>
    <col min="3597" max="3598" width="15.5703125" style="5" bestFit="1" customWidth="1"/>
    <col min="3599" max="3599" width="14.5703125" style="5" bestFit="1" customWidth="1"/>
    <col min="3600" max="3604" width="11.42578125" style="5"/>
    <col min="3605" max="3605" width="17.28515625" style="5" customWidth="1"/>
    <col min="3606" max="3606" width="19" style="5" customWidth="1"/>
    <col min="3607" max="3607" width="15.7109375" style="5" customWidth="1"/>
    <col min="3608" max="3836" width="11.42578125" style="5"/>
    <col min="3837" max="3837" width="32.140625" style="5" customWidth="1"/>
    <col min="3838" max="3838" width="17.42578125" style="5" customWidth="1"/>
    <col min="3839" max="3839" width="18.28515625" style="5" customWidth="1"/>
    <col min="3840" max="3840" width="6.5703125" style="5" customWidth="1"/>
    <col min="3841" max="3841" width="18.140625" style="5" customWidth="1"/>
    <col min="3842" max="3842" width="6.140625" style="5" customWidth="1"/>
    <col min="3843" max="3843" width="15.5703125" style="5" customWidth="1"/>
    <col min="3844" max="3844" width="6.42578125" style="5" customWidth="1"/>
    <col min="3845" max="3845" width="15.5703125" style="5" customWidth="1"/>
    <col min="3846" max="3846" width="5" style="5" customWidth="1"/>
    <col min="3847" max="3847" width="14.28515625" style="5" customWidth="1"/>
    <col min="3848" max="3848" width="5" style="5" customWidth="1"/>
    <col min="3849" max="3849" width="17.140625" style="5" customWidth="1"/>
    <col min="3850" max="3850" width="5" style="5" customWidth="1"/>
    <col min="3851" max="3851" width="11.42578125" style="5"/>
    <col min="3852" max="3852" width="15.28515625" style="5" customWidth="1"/>
    <col min="3853" max="3854" width="15.5703125" style="5" bestFit="1" customWidth="1"/>
    <col min="3855" max="3855" width="14.5703125" style="5" bestFit="1" customWidth="1"/>
    <col min="3856" max="3860" width="11.42578125" style="5"/>
    <col min="3861" max="3861" width="17.28515625" style="5" customWidth="1"/>
    <col min="3862" max="3862" width="19" style="5" customWidth="1"/>
    <col min="3863" max="3863" width="15.7109375" style="5" customWidth="1"/>
    <col min="3864" max="4092" width="11.42578125" style="5"/>
    <col min="4093" max="4093" width="32.140625" style="5" customWidth="1"/>
    <col min="4094" max="4094" width="17.42578125" style="5" customWidth="1"/>
    <col min="4095" max="4095" width="18.28515625" style="5" customWidth="1"/>
    <col min="4096" max="4096" width="6.5703125" style="5" customWidth="1"/>
    <col min="4097" max="4097" width="18.140625" style="5" customWidth="1"/>
    <col min="4098" max="4098" width="6.140625" style="5" customWidth="1"/>
    <col min="4099" max="4099" width="15.5703125" style="5" customWidth="1"/>
    <col min="4100" max="4100" width="6.42578125" style="5" customWidth="1"/>
    <col min="4101" max="4101" width="15.5703125" style="5" customWidth="1"/>
    <col min="4102" max="4102" width="5" style="5" customWidth="1"/>
    <col min="4103" max="4103" width="14.28515625" style="5" customWidth="1"/>
    <col min="4104" max="4104" width="5" style="5" customWidth="1"/>
    <col min="4105" max="4105" width="17.140625" style="5" customWidth="1"/>
    <col min="4106" max="4106" width="5" style="5" customWidth="1"/>
    <col min="4107" max="4107" width="11.42578125" style="5"/>
    <col min="4108" max="4108" width="15.28515625" style="5" customWidth="1"/>
    <col min="4109" max="4110" width="15.5703125" style="5" bestFit="1" customWidth="1"/>
    <col min="4111" max="4111" width="14.5703125" style="5" bestFit="1" customWidth="1"/>
    <col min="4112" max="4116" width="11.42578125" style="5"/>
    <col min="4117" max="4117" width="17.28515625" style="5" customWidth="1"/>
    <col min="4118" max="4118" width="19" style="5" customWidth="1"/>
    <col min="4119" max="4119" width="15.7109375" style="5" customWidth="1"/>
    <col min="4120" max="4348" width="11.42578125" style="5"/>
    <col min="4349" max="4349" width="32.140625" style="5" customWidth="1"/>
    <col min="4350" max="4350" width="17.42578125" style="5" customWidth="1"/>
    <col min="4351" max="4351" width="18.28515625" style="5" customWidth="1"/>
    <col min="4352" max="4352" width="6.5703125" style="5" customWidth="1"/>
    <col min="4353" max="4353" width="18.140625" style="5" customWidth="1"/>
    <col min="4354" max="4354" width="6.140625" style="5" customWidth="1"/>
    <col min="4355" max="4355" width="15.5703125" style="5" customWidth="1"/>
    <col min="4356" max="4356" width="6.42578125" style="5" customWidth="1"/>
    <col min="4357" max="4357" width="15.5703125" style="5" customWidth="1"/>
    <col min="4358" max="4358" width="5" style="5" customWidth="1"/>
    <col min="4359" max="4359" width="14.28515625" style="5" customWidth="1"/>
    <col min="4360" max="4360" width="5" style="5" customWidth="1"/>
    <col min="4361" max="4361" width="17.140625" style="5" customWidth="1"/>
    <col min="4362" max="4362" width="5" style="5" customWidth="1"/>
    <col min="4363" max="4363" width="11.42578125" style="5"/>
    <col min="4364" max="4364" width="15.28515625" style="5" customWidth="1"/>
    <col min="4365" max="4366" width="15.5703125" style="5" bestFit="1" customWidth="1"/>
    <col min="4367" max="4367" width="14.5703125" style="5" bestFit="1" customWidth="1"/>
    <col min="4368" max="4372" width="11.42578125" style="5"/>
    <col min="4373" max="4373" width="17.28515625" style="5" customWidth="1"/>
    <col min="4374" max="4374" width="19" style="5" customWidth="1"/>
    <col min="4375" max="4375" width="15.7109375" style="5" customWidth="1"/>
    <col min="4376" max="4604" width="11.42578125" style="5"/>
    <col min="4605" max="4605" width="32.140625" style="5" customWidth="1"/>
    <col min="4606" max="4606" width="17.42578125" style="5" customWidth="1"/>
    <col min="4607" max="4607" width="18.28515625" style="5" customWidth="1"/>
    <col min="4608" max="4608" width="6.5703125" style="5" customWidth="1"/>
    <col min="4609" max="4609" width="18.140625" style="5" customWidth="1"/>
    <col min="4610" max="4610" width="6.140625" style="5" customWidth="1"/>
    <col min="4611" max="4611" width="15.5703125" style="5" customWidth="1"/>
    <col min="4612" max="4612" width="6.42578125" style="5" customWidth="1"/>
    <col min="4613" max="4613" width="15.5703125" style="5" customWidth="1"/>
    <col min="4614" max="4614" width="5" style="5" customWidth="1"/>
    <col min="4615" max="4615" width="14.28515625" style="5" customWidth="1"/>
    <col min="4616" max="4616" width="5" style="5" customWidth="1"/>
    <col min="4617" max="4617" width="17.140625" style="5" customWidth="1"/>
    <col min="4618" max="4618" width="5" style="5" customWidth="1"/>
    <col min="4619" max="4619" width="11.42578125" style="5"/>
    <col min="4620" max="4620" width="15.28515625" style="5" customWidth="1"/>
    <col min="4621" max="4622" width="15.5703125" style="5" bestFit="1" customWidth="1"/>
    <col min="4623" max="4623" width="14.5703125" style="5" bestFit="1" customWidth="1"/>
    <col min="4624" max="4628" width="11.42578125" style="5"/>
    <col min="4629" max="4629" width="17.28515625" style="5" customWidth="1"/>
    <col min="4630" max="4630" width="19" style="5" customWidth="1"/>
    <col min="4631" max="4631" width="15.7109375" style="5" customWidth="1"/>
    <col min="4632" max="4860" width="11.42578125" style="5"/>
    <col min="4861" max="4861" width="32.140625" style="5" customWidth="1"/>
    <col min="4862" max="4862" width="17.42578125" style="5" customWidth="1"/>
    <col min="4863" max="4863" width="18.28515625" style="5" customWidth="1"/>
    <col min="4864" max="4864" width="6.5703125" style="5" customWidth="1"/>
    <col min="4865" max="4865" width="18.140625" style="5" customWidth="1"/>
    <col min="4866" max="4866" width="6.140625" style="5" customWidth="1"/>
    <col min="4867" max="4867" width="15.5703125" style="5" customWidth="1"/>
    <col min="4868" max="4868" width="6.42578125" style="5" customWidth="1"/>
    <col min="4869" max="4869" width="15.5703125" style="5" customWidth="1"/>
    <col min="4870" max="4870" width="5" style="5" customWidth="1"/>
    <col min="4871" max="4871" width="14.28515625" style="5" customWidth="1"/>
    <col min="4872" max="4872" width="5" style="5" customWidth="1"/>
    <col min="4873" max="4873" width="17.140625" style="5" customWidth="1"/>
    <col min="4874" max="4874" width="5" style="5" customWidth="1"/>
    <col min="4875" max="4875" width="11.42578125" style="5"/>
    <col min="4876" max="4876" width="15.28515625" style="5" customWidth="1"/>
    <col min="4877" max="4878" width="15.5703125" style="5" bestFit="1" customWidth="1"/>
    <col min="4879" max="4879" width="14.5703125" style="5" bestFit="1" customWidth="1"/>
    <col min="4880" max="4884" width="11.42578125" style="5"/>
    <col min="4885" max="4885" width="17.28515625" style="5" customWidth="1"/>
    <col min="4886" max="4886" width="19" style="5" customWidth="1"/>
    <col min="4887" max="4887" width="15.7109375" style="5" customWidth="1"/>
    <col min="4888" max="5116" width="11.42578125" style="5"/>
    <col min="5117" max="5117" width="32.140625" style="5" customWidth="1"/>
    <col min="5118" max="5118" width="17.42578125" style="5" customWidth="1"/>
    <col min="5119" max="5119" width="18.28515625" style="5" customWidth="1"/>
    <col min="5120" max="5120" width="6.5703125" style="5" customWidth="1"/>
    <col min="5121" max="5121" width="18.140625" style="5" customWidth="1"/>
    <col min="5122" max="5122" width="6.140625" style="5" customWidth="1"/>
    <col min="5123" max="5123" width="15.5703125" style="5" customWidth="1"/>
    <col min="5124" max="5124" width="6.42578125" style="5" customWidth="1"/>
    <col min="5125" max="5125" width="15.5703125" style="5" customWidth="1"/>
    <col min="5126" max="5126" width="5" style="5" customWidth="1"/>
    <col min="5127" max="5127" width="14.28515625" style="5" customWidth="1"/>
    <col min="5128" max="5128" width="5" style="5" customWidth="1"/>
    <col min="5129" max="5129" width="17.140625" style="5" customWidth="1"/>
    <col min="5130" max="5130" width="5" style="5" customWidth="1"/>
    <col min="5131" max="5131" width="11.42578125" style="5"/>
    <col min="5132" max="5132" width="15.28515625" style="5" customWidth="1"/>
    <col min="5133" max="5134" width="15.5703125" style="5" bestFit="1" customWidth="1"/>
    <col min="5135" max="5135" width="14.5703125" style="5" bestFit="1" customWidth="1"/>
    <col min="5136" max="5140" width="11.42578125" style="5"/>
    <col min="5141" max="5141" width="17.28515625" style="5" customWidth="1"/>
    <col min="5142" max="5142" width="19" style="5" customWidth="1"/>
    <col min="5143" max="5143" width="15.7109375" style="5" customWidth="1"/>
    <col min="5144" max="5372" width="11.42578125" style="5"/>
    <col min="5373" max="5373" width="32.140625" style="5" customWidth="1"/>
    <col min="5374" max="5374" width="17.42578125" style="5" customWidth="1"/>
    <col min="5375" max="5375" width="18.28515625" style="5" customWidth="1"/>
    <col min="5376" max="5376" width="6.5703125" style="5" customWidth="1"/>
    <col min="5377" max="5377" width="18.140625" style="5" customWidth="1"/>
    <col min="5378" max="5378" width="6.140625" style="5" customWidth="1"/>
    <col min="5379" max="5379" width="15.5703125" style="5" customWidth="1"/>
    <col min="5380" max="5380" width="6.42578125" style="5" customWidth="1"/>
    <col min="5381" max="5381" width="15.5703125" style="5" customWidth="1"/>
    <col min="5382" max="5382" width="5" style="5" customWidth="1"/>
    <col min="5383" max="5383" width="14.28515625" style="5" customWidth="1"/>
    <col min="5384" max="5384" width="5" style="5" customWidth="1"/>
    <col min="5385" max="5385" width="17.140625" style="5" customWidth="1"/>
    <col min="5386" max="5386" width="5" style="5" customWidth="1"/>
    <col min="5387" max="5387" width="11.42578125" style="5"/>
    <col min="5388" max="5388" width="15.28515625" style="5" customWidth="1"/>
    <col min="5389" max="5390" width="15.5703125" style="5" bestFit="1" customWidth="1"/>
    <col min="5391" max="5391" width="14.5703125" style="5" bestFit="1" customWidth="1"/>
    <col min="5392" max="5396" width="11.42578125" style="5"/>
    <col min="5397" max="5397" width="17.28515625" style="5" customWidth="1"/>
    <col min="5398" max="5398" width="19" style="5" customWidth="1"/>
    <col min="5399" max="5399" width="15.7109375" style="5" customWidth="1"/>
    <col min="5400" max="5628" width="11.42578125" style="5"/>
    <col min="5629" max="5629" width="32.140625" style="5" customWidth="1"/>
    <col min="5630" max="5630" width="17.42578125" style="5" customWidth="1"/>
    <col min="5631" max="5631" width="18.28515625" style="5" customWidth="1"/>
    <col min="5632" max="5632" width="6.5703125" style="5" customWidth="1"/>
    <col min="5633" max="5633" width="18.140625" style="5" customWidth="1"/>
    <col min="5634" max="5634" width="6.140625" style="5" customWidth="1"/>
    <col min="5635" max="5635" width="15.5703125" style="5" customWidth="1"/>
    <col min="5636" max="5636" width="6.42578125" style="5" customWidth="1"/>
    <col min="5637" max="5637" width="15.5703125" style="5" customWidth="1"/>
    <col min="5638" max="5638" width="5" style="5" customWidth="1"/>
    <col min="5639" max="5639" width="14.28515625" style="5" customWidth="1"/>
    <col min="5640" max="5640" width="5" style="5" customWidth="1"/>
    <col min="5641" max="5641" width="17.140625" style="5" customWidth="1"/>
    <col min="5642" max="5642" width="5" style="5" customWidth="1"/>
    <col min="5643" max="5643" width="11.42578125" style="5"/>
    <col min="5644" max="5644" width="15.28515625" style="5" customWidth="1"/>
    <col min="5645" max="5646" width="15.5703125" style="5" bestFit="1" customWidth="1"/>
    <col min="5647" max="5647" width="14.5703125" style="5" bestFit="1" customWidth="1"/>
    <col min="5648" max="5652" width="11.42578125" style="5"/>
    <col min="5653" max="5653" width="17.28515625" style="5" customWidth="1"/>
    <col min="5654" max="5654" width="19" style="5" customWidth="1"/>
    <col min="5655" max="5655" width="15.7109375" style="5" customWidth="1"/>
    <col min="5656" max="5884" width="11.42578125" style="5"/>
    <col min="5885" max="5885" width="32.140625" style="5" customWidth="1"/>
    <col min="5886" max="5886" width="17.42578125" style="5" customWidth="1"/>
    <col min="5887" max="5887" width="18.28515625" style="5" customWidth="1"/>
    <col min="5888" max="5888" width="6.5703125" style="5" customWidth="1"/>
    <col min="5889" max="5889" width="18.140625" style="5" customWidth="1"/>
    <col min="5890" max="5890" width="6.140625" style="5" customWidth="1"/>
    <col min="5891" max="5891" width="15.5703125" style="5" customWidth="1"/>
    <col min="5892" max="5892" width="6.42578125" style="5" customWidth="1"/>
    <col min="5893" max="5893" width="15.5703125" style="5" customWidth="1"/>
    <col min="5894" max="5894" width="5" style="5" customWidth="1"/>
    <col min="5895" max="5895" width="14.28515625" style="5" customWidth="1"/>
    <col min="5896" max="5896" width="5" style="5" customWidth="1"/>
    <col min="5897" max="5897" width="17.140625" style="5" customWidth="1"/>
    <col min="5898" max="5898" width="5" style="5" customWidth="1"/>
    <col min="5899" max="5899" width="11.42578125" style="5"/>
    <col min="5900" max="5900" width="15.28515625" style="5" customWidth="1"/>
    <col min="5901" max="5902" width="15.5703125" style="5" bestFit="1" customWidth="1"/>
    <col min="5903" max="5903" width="14.5703125" style="5" bestFit="1" customWidth="1"/>
    <col min="5904" max="5908" width="11.42578125" style="5"/>
    <col min="5909" max="5909" width="17.28515625" style="5" customWidth="1"/>
    <col min="5910" max="5910" width="19" style="5" customWidth="1"/>
    <col min="5911" max="5911" width="15.7109375" style="5" customWidth="1"/>
    <col min="5912" max="6140" width="11.42578125" style="5"/>
    <col min="6141" max="6141" width="32.140625" style="5" customWidth="1"/>
    <col min="6142" max="6142" width="17.42578125" style="5" customWidth="1"/>
    <col min="6143" max="6143" width="18.28515625" style="5" customWidth="1"/>
    <col min="6144" max="6144" width="6.5703125" style="5" customWidth="1"/>
    <col min="6145" max="6145" width="18.140625" style="5" customWidth="1"/>
    <col min="6146" max="6146" width="6.140625" style="5" customWidth="1"/>
    <col min="6147" max="6147" width="15.5703125" style="5" customWidth="1"/>
    <col min="6148" max="6148" width="6.42578125" style="5" customWidth="1"/>
    <col min="6149" max="6149" width="15.5703125" style="5" customWidth="1"/>
    <col min="6150" max="6150" width="5" style="5" customWidth="1"/>
    <col min="6151" max="6151" width="14.28515625" style="5" customWidth="1"/>
    <col min="6152" max="6152" width="5" style="5" customWidth="1"/>
    <col min="6153" max="6153" width="17.140625" style="5" customWidth="1"/>
    <col min="6154" max="6154" width="5" style="5" customWidth="1"/>
    <col min="6155" max="6155" width="11.42578125" style="5"/>
    <col min="6156" max="6156" width="15.28515625" style="5" customWidth="1"/>
    <col min="6157" max="6158" width="15.5703125" style="5" bestFit="1" customWidth="1"/>
    <col min="6159" max="6159" width="14.5703125" style="5" bestFit="1" customWidth="1"/>
    <col min="6160" max="6164" width="11.42578125" style="5"/>
    <col min="6165" max="6165" width="17.28515625" style="5" customWidth="1"/>
    <col min="6166" max="6166" width="19" style="5" customWidth="1"/>
    <col min="6167" max="6167" width="15.7109375" style="5" customWidth="1"/>
    <col min="6168" max="6396" width="11.42578125" style="5"/>
    <col min="6397" max="6397" width="32.140625" style="5" customWidth="1"/>
    <col min="6398" max="6398" width="17.42578125" style="5" customWidth="1"/>
    <col min="6399" max="6399" width="18.28515625" style="5" customWidth="1"/>
    <col min="6400" max="6400" width="6.5703125" style="5" customWidth="1"/>
    <col min="6401" max="6401" width="18.140625" style="5" customWidth="1"/>
    <col min="6402" max="6402" width="6.140625" style="5" customWidth="1"/>
    <col min="6403" max="6403" width="15.5703125" style="5" customWidth="1"/>
    <col min="6404" max="6404" width="6.42578125" style="5" customWidth="1"/>
    <col min="6405" max="6405" width="15.5703125" style="5" customWidth="1"/>
    <col min="6406" max="6406" width="5" style="5" customWidth="1"/>
    <col min="6407" max="6407" width="14.28515625" style="5" customWidth="1"/>
    <col min="6408" max="6408" width="5" style="5" customWidth="1"/>
    <col min="6409" max="6409" width="17.140625" style="5" customWidth="1"/>
    <col min="6410" max="6410" width="5" style="5" customWidth="1"/>
    <col min="6411" max="6411" width="11.42578125" style="5"/>
    <col min="6412" max="6412" width="15.28515625" style="5" customWidth="1"/>
    <col min="6413" max="6414" width="15.5703125" style="5" bestFit="1" customWidth="1"/>
    <col min="6415" max="6415" width="14.5703125" style="5" bestFit="1" customWidth="1"/>
    <col min="6416" max="6420" width="11.42578125" style="5"/>
    <col min="6421" max="6421" width="17.28515625" style="5" customWidth="1"/>
    <col min="6422" max="6422" width="19" style="5" customWidth="1"/>
    <col min="6423" max="6423" width="15.7109375" style="5" customWidth="1"/>
    <col min="6424" max="6652" width="11.42578125" style="5"/>
    <col min="6653" max="6653" width="32.140625" style="5" customWidth="1"/>
    <col min="6654" max="6654" width="17.42578125" style="5" customWidth="1"/>
    <col min="6655" max="6655" width="18.28515625" style="5" customWidth="1"/>
    <col min="6656" max="6656" width="6.5703125" style="5" customWidth="1"/>
    <col min="6657" max="6657" width="18.140625" style="5" customWidth="1"/>
    <col min="6658" max="6658" width="6.140625" style="5" customWidth="1"/>
    <col min="6659" max="6659" width="15.5703125" style="5" customWidth="1"/>
    <col min="6660" max="6660" width="6.42578125" style="5" customWidth="1"/>
    <col min="6661" max="6661" width="15.5703125" style="5" customWidth="1"/>
    <col min="6662" max="6662" width="5" style="5" customWidth="1"/>
    <col min="6663" max="6663" width="14.28515625" style="5" customWidth="1"/>
    <col min="6664" max="6664" width="5" style="5" customWidth="1"/>
    <col min="6665" max="6665" width="17.140625" style="5" customWidth="1"/>
    <col min="6666" max="6666" width="5" style="5" customWidth="1"/>
    <col min="6667" max="6667" width="11.42578125" style="5"/>
    <col min="6668" max="6668" width="15.28515625" style="5" customWidth="1"/>
    <col min="6669" max="6670" width="15.5703125" style="5" bestFit="1" customWidth="1"/>
    <col min="6671" max="6671" width="14.5703125" style="5" bestFit="1" customWidth="1"/>
    <col min="6672" max="6676" width="11.42578125" style="5"/>
    <col min="6677" max="6677" width="17.28515625" style="5" customWidth="1"/>
    <col min="6678" max="6678" width="19" style="5" customWidth="1"/>
    <col min="6679" max="6679" width="15.7109375" style="5" customWidth="1"/>
    <col min="6680" max="6908" width="11.42578125" style="5"/>
    <col min="6909" max="6909" width="32.140625" style="5" customWidth="1"/>
    <col min="6910" max="6910" width="17.42578125" style="5" customWidth="1"/>
    <col min="6911" max="6911" width="18.28515625" style="5" customWidth="1"/>
    <col min="6912" max="6912" width="6.5703125" style="5" customWidth="1"/>
    <col min="6913" max="6913" width="18.140625" style="5" customWidth="1"/>
    <col min="6914" max="6914" width="6.140625" style="5" customWidth="1"/>
    <col min="6915" max="6915" width="15.5703125" style="5" customWidth="1"/>
    <col min="6916" max="6916" width="6.42578125" style="5" customWidth="1"/>
    <col min="6917" max="6917" width="15.5703125" style="5" customWidth="1"/>
    <col min="6918" max="6918" width="5" style="5" customWidth="1"/>
    <col min="6919" max="6919" width="14.28515625" style="5" customWidth="1"/>
    <col min="6920" max="6920" width="5" style="5" customWidth="1"/>
    <col min="6921" max="6921" width="17.140625" style="5" customWidth="1"/>
    <col min="6922" max="6922" width="5" style="5" customWidth="1"/>
    <col min="6923" max="6923" width="11.42578125" style="5"/>
    <col min="6924" max="6924" width="15.28515625" style="5" customWidth="1"/>
    <col min="6925" max="6926" width="15.5703125" style="5" bestFit="1" customWidth="1"/>
    <col min="6927" max="6927" width="14.5703125" style="5" bestFit="1" customWidth="1"/>
    <col min="6928" max="6932" width="11.42578125" style="5"/>
    <col min="6933" max="6933" width="17.28515625" style="5" customWidth="1"/>
    <col min="6934" max="6934" width="19" style="5" customWidth="1"/>
    <col min="6935" max="6935" width="15.7109375" style="5" customWidth="1"/>
    <col min="6936" max="7164" width="11.42578125" style="5"/>
    <col min="7165" max="7165" width="32.140625" style="5" customWidth="1"/>
    <col min="7166" max="7166" width="17.42578125" style="5" customWidth="1"/>
    <col min="7167" max="7167" width="18.28515625" style="5" customWidth="1"/>
    <col min="7168" max="7168" width="6.5703125" style="5" customWidth="1"/>
    <col min="7169" max="7169" width="18.140625" style="5" customWidth="1"/>
    <col min="7170" max="7170" width="6.140625" style="5" customWidth="1"/>
    <col min="7171" max="7171" width="15.5703125" style="5" customWidth="1"/>
    <col min="7172" max="7172" width="6.42578125" style="5" customWidth="1"/>
    <col min="7173" max="7173" width="15.5703125" style="5" customWidth="1"/>
    <col min="7174" max="7174" width="5" style="5" customWidth="1"/>
    <col min="7175" max="7175" width="14.28515625" style="5" customWidth="1"/>
    <col min="7176" max="7176" width="5" style="5" customWidth="1"/>
    <col min="7177" max="7177" width="17.140625" style="5" customWidth="1"/>
    <col min="7178" max="7178" width="5" style="5" customWidth="1"/>
    <col min="7179" max="7179" width="11.42578125" style="5"/>
    <col min="7180" max="7180" width="15.28515625" style="5" customWidth="1"/>
    <col min="7181" max="7182" width="15.5703125" style="5" bestFit="1" customWidth="1"/>
    <col min="7183" max="7183" width="14.5703125" style="5" bestFit="1" customWidth="1"/>
    <col min="7184" max="7188" width="11.42578125" style="5"/>
    <col min="7189" max="7189" width="17.28515625" style="5" customWidth="1"/>
    <col min="7190" max="7190" width="19" style="5" customWidth="1"/>
    <col min="7191" max="7191" width="15.7109375" style="5" customWidth="1"/>
    <col min="7192" max="7420" width="11.42578125" style="5"/>
    <col min="7421" max="7421" width="32.140625" style="5" customWidth="1"/>
    <col min="7422" max="7422" width="17.42578125" style="5" customWidth="1"/>
    <col min="7423" max="7423" width="18.28515625" style="5" customWidth="1"/>
    <col min="7424" max="7424" width="6.5703125" style="5" customWidth="1"/>
    <col min="7425" max="7425" width="18.140625" style="5" customWidth="1"/>
    <col min="7426" max="7426" width="6.140625" style="5" customWidth="1"/>
    <col min="7427" max="7427" width="15.5703125" style="5" customWidth="1"/>
    <col min="7428" max="7428" width="6.42578125" style="5" customWidth="1"/>
    <col min="7429" max="7429" width="15.5703125" style="5" customWidth="1"/>
    <col min="7430" max="7430" width="5" style="5" customWidth="1"/>
    <col min="7431" max="7431" width="14.28515625" style="5" customWidth="1"/>
    <col min="7432" max="7432" width="5" style="5" customWidth="1"/>
    <col min="7433" max="7433" width="17.140625" style="5" customWidth="1"/>
    <col min="7434" max="7434" width="5" style="5" customWidth="1"/>
    <col min="7435" max="7435" width="11.42578125" style="5"/>
    <col min="7436" max="7436" width="15.28515625" style="5" customWidth="1"/>
    <col min="7437" max="7438" width="15.5703125" style="5" bestFit="1" customWidth="1"/>
    <col min="7439" max="7439" width="14.5703125" style="5" bestFit="1" customWidth="1"/>
    <col min="7440" max="7444" width="11.42578125" style="5"/>
    <col min="7445" max="7445" width="17.28515625" style="5" customWidth="1"/>
    <col min="7446" max="7446" width="19" style="5" customWidth="1"/>
    <col min="7447" max="7447" width="15.7109375" style="5" customWidth="1"/>
    <col min="7448" max="7676" width="11.42578125" style="5"/>
    <col min="7677" max="7677" width="32.140625" style="5" customWidth="1"/>
    <col min="7678" max="7678" width="17.42578125" style="5" customWidth="1"/>
    <col min="7679" max="7679" width="18.28515625" style="5" customWidth="1"/>
    <col min="7680" max="7680" width="6.5703125" style="5" customWidth="1"/>
    <col min="7681" max="7681" width="18.140625" style="5" customWidth="1"/>
    <col min="7682" max="7682" width="6.140625" style="5" customWidth="1"/>
    <col min="7683" max="7683" width="15.5703125" style="5" customWidth="1"/>
    <col min="7684" max="7684" width="6.42578125" style="5" customWidth="1"/>
    <col min="7685" max="7685" width="15.5703125" style="5" customWidth="1"/>
    <col min="7686" max="7686" width="5" style="5" customWidth="1"/>
    <col min="7687" max="7687" width="14.28515625" style="5" customWidth="1"/>
    <col min="7688" max="7688" width="5" style="5" customWidth="1"/>
    <col min="7689" max="7689" width="17.140625" style="5" customWidth="1"/>
    <col min="7690" max="7690" width="5" style="5" customWidth="1"/>
    <col min="7691" max="7691" width="11.42578125" style="5"/>
    <col min="7692" max="7692" width="15.28515625" style="5" customWidth="1"/>
    <col min="7693" max="7694" width="15.5703125" style="5" bestFit="1" customWidth="1"/>
    <col min="7695" max="7695" width="14.5703125" style="5" bestFit="1" customWidth="1"/>
    <col min="7696" max="7700" width="11.42578125" style="5"/>
    <col min="7701" max="7701" width="17.28515625" style="5" customWidth="1"/>
    <col min="7702" max="7702" width="19" style="5" customWidth="1"/>
    <col min="7703" max="7703" width="15.7109375" style="5" customWidth="1"/>
    <col min="7704" max="7932" width="11.42578125" style="5"/>
    <col min="7933" max="7933" width="32.140625" style="5" customWidth="1"/>
    <col min="7934" max="7934" width="17.42578125" style="5" customWidth="1"/>
    <col min="7935" max="7935" width="18.28515625" style="5" customWidth="1"/>
    <col min="7936" max="7936" width="6.5703125" style="5" customWidth="1"/>
    <col min="7937" max="7937" width="18.140625" style="5" customWidth="1"/>
    <col min="7938" max="7938" width="6.140625" style="5" customWidth="1"/>
    <col min="7939" max="7939" width="15.5703125" style="5" customWidth="1"/>
    <col min="7940" max="7940" width="6.42578125" style="5" customWidth="1"/>
    <col min="7941" max="7941" width="15.5703125" style="5" customWidth="1"/>
    <col min="7942" max="7942" width="5" style="5" customWidth="1"/>
    <col min="7943" max="7943" width="14.28515625" style="5" customWidth="1"/>
    <col min="7944" max="7944" width="5" style="5" customWidth="1"/>
    <col min="7945" max="7945" width="17.140625" style="5" customWidth="1"/>
    <col min="7946" max="7946" width="5" style="5" customWidth="1"/>
    <col min="7947" max="7947" width="11.42578125" style="5"/>
    <col min="7948" max="7948" width="15.28515625" style="5" customWidth="1"/>
    <col min="7949" max="7950" width="15.5703125" style="5" bestFit="1" customWidth="1"/>
    <col min="7951" max="7951" width="14.5703125" style="5" bestFit="1" customWidth="1"/>
    <col min="7952" max="7956" width="11.42578125" style="5"/>
    <col min="7957" max="7957" width="17.28515625" style="5" customWidth="1"/>
    <col min="7958" max="7958" width="19" style="5" customWidth="1"/>
    <col min="7959" max="7959" width="15.7109375" style="5" customWidth="1"/>
    <col min="7960" max="8188" width="11.42578125" style="5"/>
    <col min="8189" max="8189" width="32.140625" style="5" customWidth="1"/>
    <col min="8190" max="8190" width="17.42578125" style="5" customWidth="1"/>
    <col min="8191" max="8191" width="18.28515625" style="5" customWidth="1"/>
    <col min="8192" max="8192" width="6.5703125" style="5" customWidth="1"/>
    <col min="8193" max="8193" width="18.140625" style="5" customWidth="1"/>
    <col min="8194" max="8194" width="6.140625" style="5" customWidth="1"/>
    <col min="8195" max="8195" width="15.5703125" style="5" customWidth="1"/>
    <col min="8196" max="8196" width="6.42578125" style="5" customWidth="1"/>
    <col min="8197" max="8197" width="15.5703125" style="5" customWidth="1"/>
    <col min="8198" max="8198" width="5" style="5" customWidth="1"/>
    <col min="8199" max="8199" width="14.28515625" style="5" customWidth="1"/>
    <col min="8200" max="8200" width="5" style="5" customWidth="1"/>
    <col min="8201" max="8201" width="17.140625" style="5" customWidth="1"/>
    <col min="8202" max="8202" width="5" style="5" customWidth="1"/>
    <col min="8203" max="8203" width="11.42578125" style="5"/>
    <col min="8204" max="8204" width="15.28515625" style="5" customWidth="1"/>
    <col min="8205" max="8206" width="15.5703125" style="5" bestFit="1" customWidth="1"/>
    <col min="8207" max="8207" width="14.5703125" style="5" bestFit="1" customWidth="1"/>
    <col min="8208" max="8212" width="11.42578125" style="5"/>
    <col min="8213" max="8213" width="17.28515625" style="5" customWidth="1"/>
    <col min="8214" max="8214" width="19" style="5" customWidth="1"/>
    <col min="8215" max="8215" width="15.7109375" style="5" customWidth="1"/>
    <col min="8216" max="8444" width="11.42578125" style="5"/>
    <col min="8445" max="8445" width="32.140625" style="5" customWidth="1"/>
    <col min="8446" max="8446" width="17.42578125" style="5" customWidth="1"/>
    <col min="8447" max="8447" width="18.28515625" style="5" customWidth="1"/>
    <col min="8448" max="8448" width="6.5703125" style="5" customWidth="1"/>
    <col min="8449" max="8449" width="18.140625" style="5" customWidth="1"/>
    <col min="8450" max="8450" width="6.140625" style="5" customWidth="1"/>
    <col min="8451" max="8451" width="15.5703125" style="5" customWidth="1"/>
    <col min="8452" max="8452" width="6.42578125" style="5" customWidth="1"/>
    <col min="8453" max="8453" width="15.5703125" style="5" customWidth="1"/>
    <col min="8454" max="8454" width="5" style="5" customWidth="1"/>
    <col min="8455" max="8455" width="14.28515625" style="5" customWidth="1"/>
    <col min="8456" max="8456" width="5" style="5" customWidth="1"/>
    <col min="8457" max="8457" width="17.140625" style="5" customWidth="1"/>
    <col min="8458" max="8458" width="5" style="5" customWidth="1"/>
    <col min="8459" max="8459" width="11.42578125" style="5"/>
    <col min="8460" max="8460" width="15.28515625" style="5" customWidth="1"/>
    <col min="8461" max="8462" width="15.5703125" style="5" bestFit="1" customWidth="1"/>
    <col min="8463" max="8463" width="14.5703125" style="5" bestFit="1" customWidth="1"/>
    <col min="8464" max="8468" width="11.42578125" style="5"/>
    <col min="8469" max="8469" width="17.28515625" style="5" customWidth="1"/>
    <col min="8470" max="8470" width="19" style="5" customWidth="1"/>
    <col min="8471" max="8471" width="15.7109375" style="5" customWidth="1"/>
    <col min="8472" max="8700" width="11.42578125" style="5"/>
    <col min="8701" max="8701" width="32.140625" style="5" customWidth="1"/>
    <col min="8702" max="8702" width="17.42578125" style="5" customWidth="1"/>
    <col min="8703" max="8703" width="18.28515625" style="5" customWidth="1"/>
    <col min="8704" max="8704" width="6.5703125" style="5" customWidth="1"/>
    <col min="8705" max="8705" width="18.140625" style="5" customWidth="1"/>
    <col min="8706" max="8706" width="6.140625" style="5" customWidth="1"/>
    <col min="8707" max="8707" width="15.5703125" style="5" customWidth="1"/>
    <col min="8708" max="8708" width="6.42578125" style="5" customWidth="1"/>
    <col min="8709" max="8709" width="15.5703125" style="5" customWidth="1"/>
    <col min="8710" max="8710" width="5" style="5" customWidth="1"/>
    <col min="8711" max="8711" width="14.28515625" style="5" customWidth="1"/>
    <col min="8712" max="8712" width="5" style="5" customWidth="1"/>
    <col min="8713" max="8713" width="17.140625" style="5" customWidth="1"/>
    <col min="8714" max="8714" width="5" style="5" customWidth="1"/>
    <col min="8715" max="8715" width="11.42578125" style="5"/>
    <col min="8716" max="8716" width="15.28515625" style="5" customWidth="1"/>
    <col min="8717" max="8718" width="15.5703125" style="5" bestFit="1" customWidth="1"/>
    <col min="8719" max="8719" width="14.5703125" style="5" bestFit="1" customWidth="1"/>
    <col min="8720" max="8724" width="11.42578125" style="5"/>
    <col min="8725" max="8725" width="17.28515625" style="5" customWidth="1"/>
    <col min="8726" max="8726" width="19" style="5" customWidth="1"/>
    <col min="8727" max="8727" width="15.7109375" style="5" customWidth="1"/>
    <col min="8728" max="8956" width="11.42578125" style="5"/>
    <col min="8957" max="8957" width="32.140625" style="5" customWidth="1"/>
    <col min="8958" max="8958" width="17.42578125" style="5" customWidth="1"/>
    <col min="8959" max="8959" width="18.28515625" style="5" customWidth="1"/>
    <col min="8960" max="8960" width="6.5703125" style="5" customWidth="1"/>
    <col min="8961" max="8961" width="18.140625" style="5" customWidth="1"/>
    <col min="8962" max="8962" width="6.140625" style="5" customWidth="1"/>
    <col min="8963" max="8963" width="15.5703125" style="5" customWidth="1"/>
    <col min="8964" max="8964" width="6.42578125" style="5" customWidth="1"/>
    <col min="8965" max="8965" width="15.5703125" style="5" customWidth="1"/>
    <col min="8966" max="8966" width="5" style="5" customWidth="1"/>
    <col min="8967" max="8967" width="14.28515625" style="5" customWidth="1"/>
    <col min="8968" max="8968" width="5" style="5" customWidth="1"/>
    <col min="8969" max="8969" width="17.140625" style="5" customWidth="1"/>
    <col min="8970" max="8970" width="5" style="5" customWidth="1"/>
    <col min="8971" max="8971" width="11.42578125" style="5"/>
    <col min="8972" max="8972" width="15.28515625" style="5" customWidth="1"/>
    <col min="8973" max="8974" width="15.5703125" style="5" bestFit="1" customWidth="1"/>
    <col min="8975" max="8975" width="14.5703125" style="5" bestFit="1" customWidth="1"/>
    <col min="8976" max="8980" width="11.42578125" style="5"/>
    <col min="8981" max="8981" width="17.28515625" style="5" customWidth="1"/>
    <col min="8982" max="8982" width="19" style="5" customWidth="1"/>
    <col min="8983" max="8983" width="15.7109375" style="5" customWidth="1"/>
    <col min="8984" max="9212" width="11.42578125" style="5"/>
    <col min="9213" max="9213" width="32.140625" style="5" customWidth="1"/>
    <col min="9214" max="9214" width="17.42578125" style="5" customWidth="1"/>
    <col min="9215" max="9215" width="18.28515625" style="5" customWidth="1"/>
    <col min="9216" max="9216" width="6.5703125" style="5" customWidth="1"/>
    <col min="9217" max="9217" width="18.140625" style="5" customWidth="1"/>
    <col min="9218" max="9218" width="6.140625" style="5" customWidth="1"/>
    <col min="9219" max="9219" width="15.5703125" style="5" customWidth="1"/>
    <col min="9220" max="9220" width="6.42578125" style="5" customWidth="1"/>
    <col min="9221" max="9221" width="15.5703125" style="5" customWidth="1"/>
    <col min="9222" max="9222" width="5" style="5" customWidth="1"/>
    <col min="9223" max="9223" width="14.28515625" style="5" customWidth="1"/>
    <col min="9224" max="9224" width="5" style="5" customWidth="1"/>
    <col min="9225" max="9225" width="17.140625" style="5" customWidth="1"/>
    <col min="9226" max="9226" width="5" style="5" customWidth="1"/>
    <col min="9227" max="9227" width="11.42578125" style="5"/>
    <col min="9228" max="9228" width="15.28515625" style="5" customWidth="1"/>
    <col min="9229" max="9230" width="15.5703125" style="5" bestFit="1" customWidth="1"/>
    <col min="9231" max="9231" width="14.5703125" style="5" bestFit="1" customWidth="1"/>
    <col min="9232" max="9236" width="11.42578125" style="5"/>
    <col min="9237" max="9237" width="17.28515625" style="5" customWidth="1"/>
    <col min="9238" max="9238" width="19" style="5" customWidth="1"/>
    <col min="9239" max="9239" width="15.7109375" style="5" customWidth="1"/>
    <col min="9240" max="9468" width="11.42578125" style="5"/>
    <col min="9469" max="9469" width="32.140625" style="5" customWidth="1"/>
    <col min="9470" max="9470" width="17.42578125" style="5" customWidth="1"/>
    <col min="9471" max="9471" width="18.28515625" style="5" customWidth="1"/>
    <col min="9472" max="9472" width="6.5703125" style="5" customWidth="1"/>
    <col min="9473" max="9473" width="18.140625" style="5" customWidth="1"/>
    <col min="9474" max="9474" width="6.140625" style="5" customWidth="1"/>
    <col min="9475" max="9475" width="15.5703125" style="5" customWidth="1"/>
    <col min="9476" max="9476" width="6.42578125" style="5" customWidth="1"/>
    <col min="9477" max="9477" width="15.5703125" style="5" customWidth="1"/>
    <col min="9478" max="9478" width="5" style="5" customWidth="1"/>
    <col min="9479" max="9479" width="14.28515625" style="5" customWidth="1"/>
    <col min="9480" max="9480" width="5" style="5" customWidth="1"/>
    <col min="9481" max="9481" width="17.140625" style="5" customWidth="1"/>
    <col min="9482" max="9482" width="5" style="5" customWidth="1"/>
    <col min="9483" max="9483" width="11.42578125" style="5"/>
    <col min="9484" max="9484" width="15.28515625" style="5" customWidth="1"/>
    <col min="9485" max="9486" width="15.5703125" style="5" bestFit="1" customWidth="1"/>
    <col min="9487" max="9487" width="14.5703125" style="5" bestFit="1" customWidth="1"/>
    <col min="9488" max="9492" width="11.42578125" style="5"/>
    <col min="9493" max="9493" width="17.28515625" style="5" customWidth="1"/>
    <col min="9494" max="9494" width="19" style="5" customWidth="1"/>
    <col min="9495" max="9495" width="15.7109375" style="5" customWidth="1"/>
    <col min="9496" max="9724" width="11.42578125" style="5"/>
    <col min="9725" max="9725" width="32.140625" style="5" customWidth="1"/>
    <col min="9726" max="9726" width="17.42578125" style="5" customWidth="1"/>
    <col min="9727" max="9727" width="18.28515625" style="5" customWidth="1"/>
    <col min="9728" max="9728" width="6.5703125" style="5" customWidth="1"/>
    <col min="9729" max="9729" width="18.140625" style="5" customWidth="1"/>
    <col min="9730" max="9730" width="6.140625" style="5" customWidth="1"/>
    <col min="9731" max="9731" width="15.5703125" style="5" customWidth="1"/>
    <col min="9732" max="9732" width="6.42578125" style="5" customWidth="1"/>
    <col min="9733" max="9733" width="15.5703125" style="5" customWidth="1"/>
    <col min="9734" max="9734" width="5" style="5" customWidth="1"/>
    <col min="9735" max="9735" width="14.28515625" style="5" customWidth="1"/>
    <col min="9736" max="9736" width="5" style="5" customWidth="1"/>
    <col min="9737" max="9737" width="17.140625" style="5" customWidth="1"/>
    <col min="9738" max="9738" width="5" style="5" customWidth="1"/>
    <col min="9739" max="9739" width="11.42578125" style="5"/>
    <col min="9740" max="9740" width="15.28515625" style="5" customWidth="1"/>
    <col min="9741" max="9742" width="15.5703125" style="5" bestFit="1" customWidth="1"/>
    <col min="9743" max="9743" width="14.5703125" style="5" bestFit="1" customWidth="1"/>
    <col min="9744" max="9748" width="11.42578125" style="5"/>
    <col min="9749" max="9749" width="17.28515625" style="5" customWidth="1"/>
    <col min="9750" max="9750" width="19" style="5" customWidth="1"/>
    <col min="9751" max="9751" width="15.7109375" style="5" customWidth="1"/>
    <col min="9752" max="9980" width="11.42578125" style="5"/>
    <col min="9981" max="9981" width="32.140625" style="5" customWidth="1"/>
    <col min="9982" max="9982" width="17.42578125" style="5" customWidth="1"/>
    <col min="9983" max="9983" width="18.28515625" style="5" customWidth="1"/>
    <col min="9984" max="9984" width="6.5703125" style="5" customWidth="1"/>
    <col min="9985" max="9985" width="18.140625" style="5" customWidth="1"/>
    <col min="9986" max="9986" width="6.140625" style="5" customWidth="1"/>
    <col min="9987" max="9987" width="15.5703125" style="5" customWidth="1"/>
    <col min="9988" max="9988" width="6.42578125" style="5" customWidth="1"/>
    <col min="9989" max="9989" width="15.5703125" style="5" customWidth="1"/>
    <col min="9990" max="9990" width="5" style="5" customWidth="1"/>
    <col min="9991" max="9991" width="14.28515625" style="5" customWidth="1"/>
    <col min="9992" max="9992" width="5" style="5" customWidth="1"/>
    <col min="9993" max="9993" width="17.140625" style="5" customWidth="1"/>
    <col min="9994" max="9994" width="5" style="5" customWidth="1"/>
    <col min="9995" max="9995" width="11.42578125" style="5"/>
    <col min="9996" max="9996" width="15.28515625" style="5" customWidth="1"/>
    <col min="9997" max="9998" width="15.5703125" style="5" bestFit="1" customWidth="1"/>
    <col min="9999" max="9999" width="14.5703125" style="5" bestFit="1" customWidth="1"/>
    <col min="10000" max="10004" width="11.42578125" style="5"/>
    <col min="10005" max="10005" width="17.28515625" style="5" customWidth="1"/>
    <col min="10006" max="10006" width="19" style="5" customWidth="1"/>
    <col min="10007" max="10007" width="15.7109375" style="5" customWidth="1"/>
    <col min="10008" max="10236" width="11.42578125" style="5"/>
    <col min="10237" max="10237" width="32.140625" style="5" customWidth="1"/>
    <col min="10238" max="10238" width="17.42578125" style="5" customWidth="1"/>
    <col min="10239" max="10239" width="18.28515625" style="5" customWidth="1"/>
    <col min="10240" max="10240" width="6.5703125" style="5" customWidth="1"/>
    <col min="10241" max="10241" width="18.140625" style="5" customWidth="1"/>
    <col min="10242" max="10242" width="6.140625" style="5" customWidth="1"/>
    <col min="10243" max="10243" width="15.5703125" style="5" customWidth="1"/>
    <col min="10244" max="10244" width="6.42578125" style="5" customWidth="1"/>
    <col min="10245" max="10245" width="15.5703125" style="5" customWidth="1"/>
    <col min="10246" max="10246" width="5" style="5" customWidth="1"/>
    <col min="10247" max="10247" width="14.28515625" style="5" customWidth="1"/>
    <col min="10248" max="10248" width="5" style="5" customWidth="1"/>
    <col min="10249" max="10249" width="17.140625" style="5" customWidth="1"/>
    <col min="10250" max="10250" width="5" style="5" customWidth="1"/>
    <col min="10251" max="10251" width="11.42578125" style="5"/>
    <col min="10252" max="10252" width="15.28515625" style="5" customWidth="1"/>
    <col min="10253" max="10254" width="15.5703125" style="5" bestFit="1" customWidth="1"/>
    <col min="10255" max="10255" width="14.5703125" style="5" bestFit="1" customWidth="1"/>
    <col min="10256" max="10260" width="11.42578125" style="5"/>
    <col min="10261" max="10261" width="17.28515625" style="5" customWidth="1"/>
    <col min="10262" max="10262" width="19" style="5" customWidth="1"/>
    <col min="10263" max="10263" width="15.7109375" style="5" customWidth="1"/>
    <col min="10264" max="10492" width="11.42578125" style="5"/>
    <col min="10493" max="10493" width="32.140625" style="5" customWidth="1"/>
    <col min="10494" max="10494" width="17.42578125" style="5" customWidth="1"/>
    <col min="10495" max="10495" width="18.28515625" style="5" customWidth="1"/>
    <col min="10496" max="10496" width="6.5703125" style="5" customWidth="1"/>
    <col min="10497" max="10497" width="18.140625" style="5" customWidth="1"/>
    <col min="10498" max="10498" width="6.140625" style="5" customWidth="1"/>
    <col min="10499" max="10499" width="15.5703125" style="5" customWidth="1"/>
    <col min="10500" max="10500" width="6.42578125" style="5" customWidth="1"/>
    <col min="10501" max="10501" width="15.5703125" style="5" customWidth="1"/>
    <col min="10502" max="10502" width="5" style="5" customWidth="1"/>
    <col min="10503" max="10503" width="14.28515625" style="5" customWidth="1"/>
    <col min="10504" max="10504" width="5" style="5" customWidth="1"/>
    <col min="10505" max="10505" width="17.140625" style="5" customWidth="1"/>
    <col min="10506" max="10506" width="5" style="5" customWidth="1"/>
    <col min="10507" max="10507" width="11.42578125" style="5"/>
    <col min="10508" max="10508" width="15.28515625" style="5" customWidth="1"/>
    <col min="10509" max="10510" width="15.5703125" style="5" bestFit="1" customWidth="1"/>
    <col min="10511" max="10511" width="14.5703125" style="5" bestFit="1" customWidth="1"/>
    <col min="10512" max="10516" width="11.42578125" style="5"/>
    <col min="10517" max="10517" width="17.28515625" style="5" customWidth="1"/>
    <col min="10518" max="10518" width="19" style="5" customWidth="1"/>
    <col min="10519" max="10519" width="15.7109375" style="5" customWidth="1"/>
    <col min="10520" max="10748" width="11.42578125" style="5"/>
    <col min="10749" max="10749" width="32.140625" style="5" customWidth="1"/>
    <col min="10750" max="10750" width="17.42578125" style="5" customWidth="1"/>
    <col min="10751" max="10751" width="18.28515625" style="5" customWidth="1"/>
    <col min="10752" max="10752" width="6.5703125" style="5" customWidth="1"/>
    <col min="10753" max="10753" width="18.140625" style="5" customWidth="1"/>
    <col min="10754" max="10754" width="6.140625" style="5" customWidth="1"/>
    <col min="10755" max="10755" width="15.5703125" style="5" customWidth="1"/>
    <col min="10756" max="10756" width="6.42578125" style="5" customWidth="1"/>
    <col min="10757" max="10757" width="15.5703125" style="5" customWidth="1"/>
    <col min="10758" max="10758" width="5" style="5" customWidth="1"/>
    <col min="10759" max="10759" width="14.28515625" style="5" customWidth="1"/>
    <col min="10760" max="10760" width="5" style="5" customWidth="1"/>
    <col min="10761" max="10761" width="17.140625" style="5" customWidth="1"/>
    <col min="10762" max="10762" width="5" style="5" customWidth="1"/>
    <col min="10763" max="10763" width="11.42578125" style="5"/>
    <col min="10764" max="10764" width="15.28515625" style="5" customWidth="1"/>
    <col min="10765" max="10766" width="15.5703125" style="5" bestFit="1" customWidth="1"/>
    <col min="10767" max="10767" width="14.5703125" style="5" bestFit="1" customWidth="1"/>
    <col min="10768" max="10772" width="11.42578125" style="5"/>
    <col min="10773" max="10773" width="17.28515625" style="5" customWidth="1"/>
    <col min="10774" max="10774" width="19" style="5" customWidth="1"/>
    <col min="10775" max="10775" width="15.7109375" style="5" customWidth="1"/>
    <col min="10776" max="11004" width="11.42578125" style="5"/>
    <col min="11005" max="11005" width="32.140625" style="5" customWidth="1"/>
    <col min="11006" max="11006" width="17.42578125" style="5" customWidth="1"/>
    <col min="11007" max="11007" width="18.28515625" style="5" customWidth="1"/>
    <col min="11008" max="11008" width="6.5703125" style="5" customWidth="1"/>
    <col min="11009" max="11009" width="18.140625" style="5" customWidth="1"/>
    <col min="11010" max="11010" width="6.140625" style="5" customWidth="1"/>
    <col min="11011" max="11011" width="15.5703125" style="5" customWidth="1"/>
    <col min="11012" max="11012" width="6.42578125" style="5" customWidth="1"/>
    <col min="11013" max="11013" width="15.5703125" style="5" customWidth="1"/>
    <col min="11014" max="11014" width="5" style="5" customWidth="1"/>
    <col min="11015" max="11015" width="14.28515625" style="5" customWidth="1"/>
    <col min="11016" max="11016" width="5" style="5" customWidth="1"/>
    <col min="11017" max="11017" width="17.140625" style="5" customWidth="1"/>
    <col min="11018" max="11018" width="5" style="5" customWidth="1"/>
    <col min="11019" max="11019" width="11.42578125" style="5"/>
    <col min="11020" max="11020" width="15.28515625" style="5" customWidth="1"/>
    <col min="11021" max="11022" width="15.5703125" style="5" bestFit="1" customWidth="1"/>
    <col min="11023" max="11023" width="14.5703125" style="5" bestFit="1" customWidth="1"/>
    <col min="11024" max="11028" width="11.42578125" style="5"/>
    <col min="11029" max="11029" width="17.28515625" style="5" customWidth="1"/>
    <col min="11030" max="11030" width="19" style="5" customWidth="1"/>
    <col min="11031" max="11031" width="15.7109375" style="5" customWidth="1"/>
    <col min="11032" max="11260" width="11.42578125" style="5"/>
    <col min="11261" max="11261" width="32.140625" style="5" customWidth="1"/>
    <col min="11262" max="11262" width="17.42578125" style="5" customWidth="1"/>
    <col min="11263" max="11263" width="18.28515625" style="5" customWidth="1"/>
    <col min="11264" max="11264" width="6.5703125" style="5" customWidth="1"/>
    <col min="11265" max="11265" width="18.140625" style="5" customWidth="1"/>
    <col min="11266" max="11266" width="6.140625" style="5" customWidth="1"/>
    <col min="11267" max="11267" width="15.5703125" style="5" customWidth="1"/>
    <col min="11268" max="11268" width="6.42578125" style="5" customWidth="1"/>
    <col min="11269" max="11269" width="15.5703125" style="5" customWidth="1"/>
    <col min="11270" max="11270" width="5" style="5" customWidth="1"/>
    <col min="11271" max="11271" width="14.28515625" style="5" customWidth="1"/>
    <col min="11272" max="11272" width="5" style="5" customWidth="1"/>
    <col min="11273" max="11273" width="17.140625" style="5" customWidth="1"/>
    <col min="11274" max="11274" width="5" style="5" customWidth="1"/>
    <col min="11275" max="11275" width="11.42578125" style="5"/>
    <col min="11276" max="11276" width="15.28515625" style="5" customWidth="1"/>
    <col min="11277" max="11278" width="15.5703125" style="5" bestFit="1" customWidth="1"/>
    <col min="11279" max="11279" width="14.5703125" style="5" bestFit="1" customWidth="1"/>
    <col min="11280" max="11284" width="11.42578125" style="5"/>
    <col min="11285" max="11285" width="17.28515625" style="5" customWidth="1"/>
    <col min="11286" max="11286" width="19" style="5" customWidth="1"/>
    <col min="11287" max="11287" width="15.7109375" style="5" customWidth="1"/>
    <col min="11288" max="11516" width="11.42578125" style="5"/>
    <col min="11517" max="11517" width="32.140625" style="5" customWidth="1"/>
    <col min="11518" max="11518" width="17.42578125" style="5" customWidth="1"/>
    <col min="11519" max="11519" width="18.28515625" style="5" customWidth="1"/>
    <col min="11520" max="11520" width="6.5703125" style="5" customWidth="1"/>
    <col min="11521" max="11521" width="18.140625" style="5" customWidth="1"/>
    <col min="11522" max="11522" width="6.140625" style="5" customWidth="1"/>
    <col min="11523" max="11523" width="15.5703125" style="5" customWidth="1"/>
    <col min="11524" max="11524" width="6.42578125" style="5" customWidth="1"/>
    <col min="11525" max="11525" width="15.5703125" style="5" customWidth="1"/>
    <col min="11526" max="11526" width="5" style="5" customWidth="1"/>
    <col min="11527" max="11527" width="14.28515625" style="5" customWidth="1"/>
    <col min="11528" max="11528" width="5" style="5" customWidth="1"/>
    <col min="11529" max="11529" width="17.140625" style="5" customWidth="1"/>
    <col min="11530" max="11530" width="5" style="5" customWidth="1"/>
    <col min="11531" max="11531" width="11.42578125" style="5"/>
    <col min="11532" max="11532" width="15.28515625" style="5" customWidth="1"/>
    <col min="11533" max="11534" width="15.5703125" style="5" bestFit="1" customWidth="1"/>
    <col min="11535" max="11535" width="14.5703125" style="5" bestFit="1" customWidth="1"/>
    <col min="11536" max="11540" width="11.42578125" style="5"/>
    <col min="11541" max="11541" width="17.28515625" style="5" customWidth="1"/>
    <col min="11542" max="11542" width="19" style="5" customWidth="1"/>
    <col min="11543" max="11543" width="15.7109375" style="5" customWidth="1"/>
    <col min="11544" max="11772" width="11.42578125" style="5"/>
    <col min="11773" max="11773" width="32.140625" style="5" customWidth="1"/>
    <col min="11774" max="11774" width="17.42578125" style="5" customWidth="1"/>
    <col min="11775" max="11775" width="18.28515625" style="5" customWidth="1"/>
    <col min="11776" max="11776" width="6.5703125" style="5" customWidth="1"/>
    <col min="11777" max="11777" width="18.140625" style="5" customWidth="1"/>
    <col min="11778" max="11778" width="6.140625" style="5" customWidth="1"/>
    <col min="11779" max="11779" width="15.5703125" style="5" customWidth="1"/>
    <col min="11780" max="11780" width="6.42578125" style="5" customWidth="1"/>
    <col min="11781" max="11781" width="15.5703125" style="5" customWidth="1"/>
    <col min="11782" max="11782" width="5" style="5" customWidth="1"/>
    <col min="11783" max="11783" width="14.28515625" style="5" customWidth="1"/>
    <col min="11784" max="11784" width="5" style="5" customWidth="1"/>
    <col min="11785" max="11785" width="17.140625" style="5" customWidth="1"/>
    <col min="11786" max="11786" width="5" style="5" customWidth="1"/>
    <col min="11787" max="11787" width="11.42578125" style="5"/>
    <col min="11788" max="11788" width="15.28515625" style="5" customWidth="1"/>
    <col min="11789" max="11790" width="15.5703125" style="5" bestFit="1" customWidth="1"/>
    <col min="11791" max="11791" width="14.5703125" style="5" bestFit="1" customWidth="1"/>
    <col min="11792" max="11796" width="11.42578125" style="5"/>
    <col min="11797" max="11797" width="17.28515625" style="5" customWidth="1"/>
    <col min="11798" max="11798" width="19" style="5" customWidth="1"/>
    <col min="11799" max="11799" width="15.7109375" style="5" customWidth="1"/>
    <col min="11800" max="12028" width="11.42578125" style="5"/>
    <col min="12029" max="12029" width="32.140625" style="5" customWidth="1"/>
    <col min="12030" max="12030" width="17.42578125" style="5" customWidth="1"/>
    <col min="12031" max="12031" width="18.28515625" style="5" customWidth="1"/>
    <col min="12032" max="12032" width="6.5703125" style="5" customWidth="1"/>
    <col min="12033" max="12033" width="18.140625" style="5" customWidth="1"/>
    <col min="12034" max="12034" width="6.140625" style="5" customWidth="1"/>
    <col min="12035" max="12035" width="15.5703125" style="5" customWidth="1"/>
    <col min="12036" max="12036" width="6.42578125" style="5" customWidth="1"/>
    <col min="12037" max="12037" width="15.5703125" style="5" customWidth="1"/>
    <col min="12038" max="12038" width="5" style="5" customWidth="1"/>
    <col min="12039" max="12039" width="14.28515625" style="5" customWidth="1"/>
    <col min="12040" max="12040" width="5" style="5" customWidth="1"/>
    <col min="12041" max="12041" width="17.140625" style="5" customWidth="1"/>
    <col min="12042" max="12042" width="5" style="5" customWidth="1"/>
    <col min="12043" max="12043" width="11.42578125" style="5"/>
    <col min="12044" max="12044" width="15.28515625" style="5" customWidth="1"/>
    <col min="12045" max="12046" width="15.5703125" style="5" bestFit="1" customWidth="1"/>
    <col min="12047" max="12047" width="14.5703125" style="5" bestFit="1" customWidth="1"/>
    <col min="12048" max="12052" width="11.42578125" style="5"/>
    <col min="12053" max="12053" width="17.28515625" style="5" customWidth="1"/>
    <col min="12054" max="12054" width="19" style="5" customWidth="1"/>
    <col min="12055" max="12055" width="15.7109375" style="5" customWidth="1"/>
    <col min="12056" max="12284" width="11.42578125" style="5"/>
    <col min="12285" max="12285" width="32.140625" style="5" customWidth="1"/>
    <col min="12286" max="12286" width="17.42578125" style="5" customWidth="1"/>
    <col min="12287" max="12287" width="18.28515625" style="5" customWidth="1"/>
    <col min="12288" max="12288" width="6.5703125" style="5" customWidth="1"/>
    <col min="12289" max="12289" width="18.140625" style="5" customWidth="1"/>
    <col min="12290" max="12290" width="6.140625" style="5" customWidth="1"/>
    <col min="12291" max="12291" width="15.5703125" style="5" customWidth="1"/>
    <col min="12292" max="12292" width="6.42578125" style="5" customWidth="1"/>
    <col min="12293" max="12293" width="15.5703125" style="5" customWidth="1"/>
    <col min="12294" max="12294" width="5" style="5" customWidth="1"/>
    <col min="12295" max="12295" width="14.28515625" style="5" customWidth="1"/>
    <col min="12296" max="12296" width="5" style="5" customWidth="1"/>
    <col min="12297" max="12297" width="17.140625" style="5" customWidth="1"/>
    <col min="12298" max="12298" width="5" style="5" customWidth="1"/>
    <col min="12299" max="12299" width="11.42578125" style="5"/>
    <col min="12300" max="12300" width="15.28515625" style="5" customWidth="1"/>
    <col min="12301" max="12302" width="15.5703125" style="5" bestFit="1" customWidth="1"/>
    <col min="12303" max="12303" width="14.5703125" style="5" bestFit="1" customWidth="1"/>
    <col min="12304" max="12308" width="11.42578125" style="5"/>
    <col min="12309" max="12309" width="17.28515625" style="5" customWidth="1"/>
    <col min="12310" max="12310" width="19" style="5" customWidth="1"/>
    <col min="12311" max="12311" width="15.7109375" style="5" customWidth="1"/>
    <col min="12312" max="12540" width="11.42578125" style="5"/>
    <col min="12541" max="12541" width="32.140625" style="5" customWidth="1"/>
    <col min="12542" max="12542" width="17.42578125" style="5" customWidth="1"/>
    <col min="12543" max="12543" width="18.28515625" style="5" customWidth="1"/>
    <col min="12544" max="12544" width="6.5703125" style="5" customWidth="1"/>
    <col min="12545" max="12545" width="18.140625" style="5" customWidth="1"/>
    <col min="12546" max="12546" width="6.140625" style="5" customWidth="1"/>
    <col min="12547" max="12547" width="15.5703125" style="5" customWidth="1"/>
    <col min="12548" max="12548" width="6.42578125" style="5" customWidth="1"/>
    <col min="12549" max="12549" width="15.5703125" style="5" customWidth="1"/>
    <col min="12550" max="12550" width="5" style="5" customWidth="1"/>
    <col min="12551" max="12551" width="14.28515625" style="5" customWidth="1"/>
    <col min="12552" max="12552" width="5" style="5" customWidth="1"/>
    <col min="12553" max="12553" width="17.140625" style="5" customWidth="1"/>
    <col min="12554" max="12554" width="5" style="5" customWidth="1"/>
    <col min="12555" max="12555" width="11.42578125" style="5"/>
    <col min="12556" max="12556" width="15.28515625" style="5" customWidth="1"/>
    <col min="12557" max="12558" width="15.5703125" style="5" bestFit="1" customWidth="1"/>
    <col min="12559" max="12559" width="14.5703125" style="5" bestFit="1" customWidth="1"/>
    <col min="12560" max="12564" width="11.42578125" style="5"/>
    <col min="12565" max="12565" width="17.28515625" style="5" customWidth="1"/>
    <col min="12566" max="12566" width="19" style="5" customWidth="1"/>
    <col min="12567" max="12567" width="15.7109375" style="5" customWidth="1"/>
    <col min="12568" max="12796" width="11.42578125" style="5"/>
    <col min="12797" max="12797" width="32.140625" style="5" customWidth="1"/>
    <col min="12798" max="12798" width="17.42578125" style="5" customWidth="1"/>
    <col min="12799" max="12799" width="18.28515625" style="5" customWidth="1"/>
    <col min="12800" max="12800" width="6.5703125" style="5" customWidth="1"/>
    <col min="12801" max="12801" width="18.140625" style="5" customWidth="1"/>
    <col min="12802" max="12802" width="6.140625" style="5" customWidth="1"/>
    <col min="12803" max="12803" width="15.5703125" style="5" customWidth="1"/>
    <col min="12804" max="12804" width="6.42578125" style="5" customWidth="1"/>
    <col min="12805" max="12805" width="15.5703125" style="5" customWidth="1"/>
    <col min="12806" max="12806" width="5" style="5" customWidth="1"/>
    <col min="12807" max="12807" width="14.28515625" style="5" customWidth="1"/>
    <col min="12808" max="12808" width="5" style="5" customWidth="1"/>
    <col min="12809" max="12809" width="17.140625" style="5" customWidth="1"/>
    <col min="12810" max="12810" width="5" style="5" customWidth="1"/>
    <col min="12811" max="12811" width="11.42578125" style="5"/>
    <col min="12812" max="12812" width="15.28515625" style="5" customWidth="1"/>
    <col min="12813" max="12814" width="15.5703125" style="5" bestFit="1" customWidth="1"/>
    <col min="12815" max="12815" width="14.5703125" style="5" bestFit="1" customWidth="1"/>
    <col min="12816" max="12820" width="11.42578125" style="5"/>
    <col min="12821" max="12821" width="17.28515625" style="5" customWidth="1"/>
    <col min="12822" max="12822" width="19" style="5" customWidth="1"/>
    <col min="12823" max="12823" width="15.7109375" style="5" customWidth="1"/>
    <col min="12824" max="13052" width="11.42578125" style="5"/>
    <col min="13053" max="13053" width="32.140625" style="5" customWidth="1"/>
    <col min="13054" max="13054" width="17.42578125" style="5" customWidth="1"/>
    <col min="13055" max="13055" width="18.28515625" style="5" customWidth="1"/>
    <col min="13056" max="13056" width="6.5703125" style="5" customWidth="1"/>
    <col min="13057" max="13057" width="18.140625" style="5" customWidth="1"/>
    <col min="13058" max="13058" width="6.140625" style="5" customWidth="1"/>
    <col min="13059" max="13059" width="15.5703125" style="5" customWidth="1"/>
    <col min="13060" max="13060" width="6.42578125" style="5" customWidth="1"/>
    <col min="13061" max="13061" width="15.5703125" style="5" customWidth="1"/>
    <col min="13062" max="13062" width="5" style="5" customWidth="1"/>
    <col min="13063" max="13063" width="14.28515625" style="5" customWidth="1"/>
    <col min="13064" max="13064" width="5" style="5" customWidth="1"/>
    <col min="13065" max="13065" width="17.140625" style="5" customWidth="1"/>
    <col min="13066" max="13066" width="5" style="5" customWidth="1"/>
    <col min="13067" max="13067" width="11.42578125" style="5"/>
    <col min="13068" max="13068" width="15.28515625" style="5" customWidth="1"/>
    <col min="13069" max="13070" width="15.5703125" style="5" bestFit="1" customWidth="1"/>
    <col min="13071" max="13071" width="14.5703125" style="5" bestFit="1" customWidth="1"/>
    <col min="13072" max="13076" width="11.42578125" style="5"/>
    <col min="13077" max="13077" width="17.28515625" style="5" customWidth="1"/>
    <col min="13078" max="13078" width="19" style="5" customWidth="1"/>
    <col min="13079" max="13079" width="15.7109375" style="5" customWidth="1"/>
    <col min="13080" max="13308" width="11.42578125" style="5"/>
    <col min="13309" max="13309" width="32.140625" style="5" customWidth="1"/>
    <col min="13310" max="13310" width="17.42578125" style="5" customWidth="1"/>
    <col min="13311" max="13311" width="18.28515625" style="5" customWidth="1"/>
    <col min="13312" max="13312" width="6.5703125" style="5" customWidth="1"/>
    <col min="13313" max="13313" width="18.140625" style="5" customWidth="1"/>
    <col min="13314" max="13314" width="6.140625" style="5" customWidth="1"/>
    <col min="13315" max="13315" width="15.5703125" style="5" customWidth="1"/>
    <col min="13316" max="13316" width="6.42578125" style="5" customWidth="1"/>
    <col min="13317" max="13317" width="15.5703125" style="5" customWidth="1"/>
    <col min="13318" max="13318" width="5" style="5" customWidth="1"/>
    <col min="13319" max="13319" width="14.28515625" style="5" customWidth="1"/>
    <col min="13320" max="13320" width="5" style="5" customWidth="1"/>
    <col min="13321" max="13321" width="17.140625" style="5" customWidth="1"/>
    <col min="13322" max="13322" width="5" style="5" customWidth="1"/>
    <col min="13323" max="13323" width="11.42578125" style="5"/>
    <col min="13324" max="13324" width="15.28515625" style="5" customWidth="1"/>
    <col min="13325" max="13326" width="15.5703125" style="5" bestFit="1" customWidth="1"/>
    <col min="13327" max="13327" width="14.5703125" style="5" bestFit="1" customWidth="1"/>
    <col min="13328" max="13332" width="11.42578125" style="5"/>
    <col min="13333" max="13333" width="17.28515625" style="5" customWidth="1"/>
    <col min="13334" max="13334" width="19" style="5" customWidth="1"/>
    <col min="13335" max="13335" width="15.7109375" style="5" customWidth="1"/>
    <col min="13336" max="13564" width="11.42578125" style="5"/>
    <col min="13565" max="13565" width="32.140625" style="5" customWidth="1"/>
    <col min="13566" max="13566" width="17.42578125" style="5" customWidth="1"/>
    <col min="13567" max="13567" width="18.28515625" style="5" customWidth="1"/>
    <col min="13568" max="13568" width="6.5703125" style="5" customWidth="1"/>
    <col min="13569" max="13569" width="18.140625" style="5" customWidth="1"/>
    <col min="13570" max="13570" width="6.140625" style="5" customWidth="1"/>
    <col min="13571" max="13571" width="15.5703125" style="5" customWidth="1"/>
    <col min="13572" max="13572" width="6.42578125" style="5" customWidth="1"/>
    <col min="13573" max="13573" width="15.5703125" style="5" customWidth="1"/>
    <col min="13574" max="13574" width="5" style="5" customWidth="1"/>
    <col min="13575" max="13575" width="14.28515625" style="5" customWidth="1"/>
    <col min="13576" max="13576" width="5" style="5" customWidth="1"/>
    <col min="13577" max="13577" width="17.140625" style="5" customWidth="1"/>
    <col min="13578" max="13578" width="5" style="5" customWidth="1"/>
    <col min="13579" max="13579" width="11.42578125" style="5"/>
    <col min="13580" max="13580" width="15.28515625" style="5" customWidth="1"/>
    <col min="13581" max="13582" width="15.5703125" style="5" bestFit="1" customWidth="1"/>
    <col min="13583" max="13583" width="14.5703125" style="5" bestFit="1" customWidth="1"/>
    <col min="13584" max="13588" width="11.42578125" style="5"/>
    <col min="13589" max="13589" width="17.28515625" style="5" customWidth="1"/>
    <col min="13590" max="13590" width="19" style="5" customWidth="1"/>
    <col min="13591" max="13591" width="15.7109375" style="5" customWidth="1"/>
    <col min="13592" max="13820" width="11.42578125" style="5"/>
    <col min="13821" max="13821" width="32.140625" style="5" customWidth="1"/>
    <col min="13822" max="13822" width="17.42578125" style="5" customWidth="1"/>
    <col min="13823" max="13823" width="18.28515625" style="5" customWidth="1"/>
    <col min="13824" max="13824" width="6.5703125" style="5" customWidth="1"/>
    <col min="13825" max="13825" width="18.140625" style="5" customWidth="1"/>
    <col min="13826" max="13826" width="6.140625" style="5" customWidth="1"/>
    <col min="13827" max="13827" width="15.5703125" style="5" customWidth="1"/>
    <col min="13828" max="13828" width="6.42578125" style="5" customWidth="1"/>
    <col min="13829" max="13829" width="15.5703125" style="5" customWidth="1"/>
    <col min="13830" max="13830" width="5" style="5" customWidth="1"/>
    <col min="13831" max="13831" width="14.28515625" style="5" customWidth="1"/>
    <col min="13832" max="13832" width="5" style="5" customWidth="1"/>
    <col min="13833" max="13833" width="17.140625" style="5" customWidth="1"/>
    <col min="13834" max="13834" width="5" style="5" customWidth="1"/>
    <col min="13835" max="13835" width="11.42578125" style="5"/>
    <col min="13836" max="13836" width="15.28515625" style="5" customWidth="1"/>
    <col min="13837" max="13838" width="15.5703125" style="5" bestFit="1" customWidth="1"/>
    <col min="13839" max="13839" width="14.5703125" style="5" bestFit="1" customWidth="1"/>
    <col min="13840" max="13844" width="11.42578125" style="5"/>
    <col min="13845" max="13845" width="17.28515625" style="5" customWidth="1"/>
    <col min="13846" max="13846" width="19" style="5" customWidth="1"/>
    <col min="13847" max="13847" width="15.7109375" style="5" customWidth="1"/>
    <col min="13848" max="14076" width="11.42578125" style="5"/>
    <col min="14077" max="14077" width="32.140625" style="5" customWidth="1"/>
    <col min="14078" max="14078" width="17.42578125" style="5" customWidth="1"/>
    <col min="14079" max="14079" width="18.28515625" style="5" customWidth="1"/>
    <col min="14080" max="14080" width="6.5703125" style="5" customWidth="1"/>
    <col min="14081" max="14081" width="18.140625" style="5" customWidth="1"/>
    <col min="14082" max="14082" width="6.140625" style="5" customWidth="1"/>
    <col min="14083" max="14083" width="15.5703125" style="5" customWidth="1"/>
    <col min="14084" max="14084" width="6.42578125" style="5" customWidth="1"/>
    <col min="14085" max="14085" width="15.5703125" style="5" customWidth="1"/>
    <col min="14086" max="14086" width="5" style="5" customWidth="1"/>
    <col min="14087" max="14087" width="14.28515625" style="5" customWidth="1"/>
    <col min="14088" max="14088" width="5" style="5" customWidth="1"/>
    <col min="14089" max="14089" width="17.140625" style="5" customWidth="1"/>
    <col min="14090" max="14090" width="5" style="5" customWidth="1"/>
    <col min="14091" max="14091" width="11.42578125" style="5"/>
    <col min="14092" max="14092" width="15.28515625" style="5" customWidth="1"/>
    <col min="14093" max="14094" width="15.5703125" style="5" bestFit="1" customWidth="1"/>
    <col min="14095" max="14095" width="14.5703125" style="5" bestFit="1" customWidth="1"/>
    <col min="14096" max="14100" width="11.42578125" style="5"/>
    <col min="14101" max="14101" width="17.28515625" style="5" customWidth="1"/>
    <col min="14102" max="14102" width="19" style="5" customWidth="1"/>
    <col min="14103" max="14103" width="15.7109375" style="5" customWidth="1"/>
    <col min="14104" max="14332" width="11.42578125" style="5"/>
    <col min="14333" max="14333" width="32.140625" style="5" customWidth="1"/>
    <col min="14334" max="14334" width="17.42578125" style="5" customWidth="1"/>
    <col min="14335" max="14335" width="18.28515625" style="5" customWidth="1"/>
    <col min="14336" max="14336" width="6.5703125" style="5" customWidth="1"/>
    <col min="14337" max="14337" width="18.140625" style="5" customWidth="1"/>
    <col min="14338" max="14338" width="6.140625" style="5" customWidth="1"/>
    <col min="14339" max="14339" width="15.5703125" style="5" customWidth="1"/>
    <col min="14340" max="14340" width="6.42578125" style="5" customWidth="1"/>
    <col min="14341" max="14341" width="15.5703125" style="5" customWidth="1"/>
    <col min="14342" max="14342" width="5" style="5" customWidth="1"/>
    <col min="14343" max="14343" width="14.28515625" style="5" customWidth="1"/>
    <col min="14344" max="14344" width="5" style="5" customWidth="1"/>
    <col min="14345" max="14345" width="17.140625" style="5" customWidth="1"/>
    <col min="14346" max="14346" width="5" style="5" customWidth="1"/>
    <col min="14347" max="14347" width="11.42578125" style="5"/>
    <col min="14348" max="14348" width="15.28515625" style="5" customWidth="1"/>
    <col min="14349" max="14350" width="15.5703125" style="5" bestFit="1" customWidth="1"/>
    <col min="14351" max="14351" width="14.5703125" style="5" bestFit="1" customWidth="1"/>
    <col min="14352" max="14356" width="11.42578125" style="5"/>
    <col min="14357" max="14357" width="17.28515625" style="5" customWidth="1"/>
    <col min="14358" max="14358" width="19" style="5" customWidth="1"/>
    <col min="14359" max="14359" width="15.7109375" style="5" customWidth="1"/>
    <col min="14360" max="14588" width="11.42578125" style="5"/>
    <col min="14589" max="14589" width="32.140625" style="5" customWidth="1"/>
    <col min="14590" max="14590" width="17.42578125" style="5" customWidth="1"/>
    <col min="14591" max="14591" width="18.28515625" style="5" customWidth="1"/>
    <col min="14592" max="14592" width="6.5703125" style="5" customWidth="1"/>
    <col min="14593" max="14593" width="18.140625" style="5" customWidth="1"/>
    <col min="14594" max="14594" width="6.140625" style="5" customWidth="1"/>
    <col min="14595" max="14595" width="15.5703125" style="5" customWidth="1"/>
    <col min="14596" max="14596" width="6.42578125" style="5" customWidth="1"/>
    <col min="14597" max="14597" width="15.5703125" style="5" customWidth="1"/>
    <col min="14598" max="14598" width="5" style="5" customWidth="1"/>
    <col min="14599" max="14599" width="14.28515625" style="5" customWidth="1"/>
    <col min="14600" max="14600" width="5" style="5" customWidth="1"/>
    <col min="14601" max="14601" width="17.140625" style="5" customWidth="1"/>
    <col min="14602" max="14602" width="5" style="5" customWidth="1"/>
    <col min="14603" max="14603" width="11.42578125" style="5"/>
    <col min="14604" max="14604" width="15.28515625" style="5" customWidth="1"/>
    <col min="14605" max="14606" width="15.5703125" style="5" bestFit="1" customWidth="1"/>
    <col min="14607" max="14607" width="14.5703125" style="5" bestFit="1" customWidth="1"/>
    <col min="14608" max="14612" width="11.42578125" style="5"/>
    <col min="14613" max="14613" width="17.28515625" style="5" customWidth="1"/>
    <col min="14614" max="14614" width="19" style="5" customWidth="1"/>
    <col min="14615" max="14615" width="15.7109375" style="5" customWidth="1"/>
    <col min="14616" max="14844" width="11.42578125" style="5"/>
    <col min="14845" max="14845" width="32.140625" style="5" customWidth="1"/>
    <col min="14846" max="14846" width="17.42578125" style="5" customWidth="1"/>
    <col min="14847" max="14847" width="18.28515625" style="5" customWidth="1"/>
    <col min="14848" max="14848" width="6.5703125" style="5" customWidth="1"/>
    <col min="14849" max="14849" width="18.140625" style="5" customWidth="1"/>
    <col min="14850" max="14850" width="6.140625" style="5" customWidth="1"/>
    <col min="14851" max="14851" width="15.5703125" style="5" customWidth="1"/>
    <col min="14852" max="14852" width="6.42578125" style="5" customWidth="1"/>
    <col min="14853" max="14853" width="15.5703125" style="5" customWidth="1"/>
    <col min="14854" max="14854" width="5" style="5" customWidth="1"/>
    <col min="14855" max="14855" width="14.28515625" style="5" customWidth="1"/>
    <col min="14856" max="14856" width="5" style="5" customWidth="1"/>
    <col min="14857" max="14857" width="17.140625" style="5" customWidth="1"/>
    <col min="14858" max="14858" width="5" style="5" customWidth="1"/>
    <col min="14859" max="14859" width="11.42578125" style="5"/>
    <col min="14860" max="14860" width="15.28515625" style="5" customWidth="1"/>
    <col min="14861" max="14862" width="15.5703125" style="5" bestFit="1" customWidth="1"/>
    <col min="14863" max="14863" width="14.5703125" style="5" bestFit="1" customWidth="1"/>
    <col min="14864" max="14868" width="11.42578125" style="5"/>
    <col min="14869" max="14869" width="17.28515625" style="5" customWidth="1"/>
    <col min="14870" max="14870" width="19" style="5" customWidth="1"/>
    <col min="14871" max="14871" width="15.7109375" style="5" customWidth="1"/>
    <col min="14872" max="15100" width="11.42578125" style="5"/>
    <col min="15101" max="15101" width="32.140625" style="5" customWidth="1"/>
    <col min="15102" max="15102" width="17.42578125" style="5" customWidth="1"/>
    <col min="15103" max="15103" width="18.28515625" style="5" customWidth="1"/>
    <col min="15104" max="15104" width="6.5703125" style="5" customWidth="1"/>
    <col min="15105" max="15105" width="18.140625" style="5" customWidth="1"/>
    <col min="15106" max="15106" width="6.140625" style="5" customWidth="1"/>
    <col min="15107" max="15107" width="15.5703125" style="5" customWidth="1"/>
    <col min="15108" max="15108" width="6.42578125" style="5" customWidth="1"/>
    <col min="15109" max="15109" width="15.5703125" style="5" customWidth="1"/>
    <col min="15110" max="15110" width="5" style="5" customWidth="1"/>
    <col min="15111" max="15111" width="14.28515625" style="5" customWidth="1"/>
    <col min="15112" max="15112" width="5" style="5" customWidth="1"/>
    <col min="15113" max="15113" width="17.140625" style="5" customWidth="1"/>
    <col min="15114" max="15114" width="5" style="5" customWidth="1"/>
    <col min="15115" max="15115" width="11.42578125" style="5"/>
    <col min="15116" max="15116" width="15.28515625" style="5" customWidth="1"/>
    <col min="15117" max="15118" width="15.5703125" style="5" bestFit="1" customWidth="1"/>
    <col min="15119" max="15119" width="14.5703125" style="5" bestFit="1" customWidth="1"/>
    <col min="15120" max="15124" width="11.42578125" style="5"/>
    <col min="15125" max="15125" width="17.28515625" style="5" customWidth="1"/>
    <col min="15126" max="15126" width="19" style="5" customWidth="1"/>
    <col min="15127" max="15127" width="15.7109375" style="5" customWidth="1"/>
    <col min="15128" max="15356" width="11.42578125" style="5"/>
    <col min="15357" max="15357" width="32.140625" style="5" customWidth="1"/>
    <col min="15358" max="15358" width="17.42578125" style="5" customWidth="1"/>
    <col min="15359" max="15359" width="18.28515625" style="5" customWidth="1"/>
    <col min="15360" max="15360" width="6.5703125" style="5" customWidth="1"/>
    <col min="15361" max="15361" width="18.140625" style="5" customWidth="1"/>
    <col min="15362" max="15362" width="6.140625" style="5" customWidth="1"/>
    <col min="15363" max="15363" width="15.5703125" style="5" customWidth="1"/>
    <col min="15364" max="15364" width="6.42578125" style="5" customWidth="1"/>
    <col min="15365" max="15365" width="15.5703125" style="5" customWidth="1"/>
    <col min="15366" max="15366" width="5" style="5" customWidth="1"/>
    <col min="15367" max="15367" width="14.28515625" style="5" customWidth="1"/>
    <col min="15368" max="15368" width="5" style="5" customWidth="1"/>
    <col min="15369" max="15369" width="17.140625" style="5" customWidth="1"/>
    <col min="15370" max="15370" width="5" style="5" customWidth="1"/>
    <col min="15371" max="15371" width="11.42578125" style="5"/>
    <col min="15372" max="15372" width="15.28515625" style="5" customWidth="1"/>
    <col min="15373" max="15374" width="15.5703125" style="5" bestFit="1" customWidth="1"/>
    <col min="15375" max="15375" width="14.5703125" style="5" bestFit="1" customWidth="1"/>
    <col min="15376" max="15380" width="11.42578125" style="5"/>
    <col min="15381" max="15381" width="17.28515625" style="5" customWidth="1"/>
    <col min="15382" max="15382" width="19" style="5" customWidth="1"/>
    <col min="15383" max="15383" width="15.7109375" style="5" customWidth="1"/>
    <col min="15384" max="15612" width="11.42578125" style="5"/>
    <col min="15613" max="15613" width="32.140625" style="5" customWidth="1"/>
    <col min="15614" max="15614" width="17.42578125" style="5" customWidth="1"/>
    <col min="15615" max="15615" width="18.28515625" style="5" customWidth="1"/>
    <col min="15616" max="15616" width="6.5703125" style="5" customWidth="1"/>
    <col min="15617" max="15617" width="18.140625" style="5" customWidth="1"/>
    <col min="15618" max="15618" width="6.140625" style="5" customWidth="1"/>
    <col min="15619" max="15619" width="15.5703125" style="5" customWidth="1"/>
    <col min="15620" max="15620" width="6.42578125" style="5" customWidth="1"/>
    <col min="15621" max="15621" width="15.5703125" style="5" customWidth="1"/>
    <col min="15622" max="15622" width="5" style="5" customWidth="1"/>
    <col min="15623" max="15623" width="14.28515625" style="5" customWidth="1"/>
    <col min="15624" max="15624" width="5" style="5" customWidth="1"/>
    <col min="15625" max="15625" width="17.140625" style="5" customWidth="1"/>
    <col min="15626" max="15626" width="5" style="5" customWidth="1"/>
    <col min="15627" max="15627" width="11.42578125" style="5"/>
    <col min="15628" max="15628" width="15.28515625" style="5" customWidth="1"/>
    <col min="15629" max="15630" width="15.5703125" style="5" bestFit="1" customWidth="1"/>
    <col min="15631" max="15631" width="14.5703125" style="5" bestFit="1" customWidth="1"/>
    <col min="15632" max="15636" width="11.42578125" style="5"/>
    <col min="15637" max="15637" width="17.28515625" style="5" customWidth="1"/>
    <col min="15638" max="15638" width="19" style="5" customWidth="1"/>
    <col min="15639" max="15639" width="15.7109375" style="5" customWidth="1"/>
    <col min="15640" max="15868" width="11.42578125" style="5"/>
    <col min="15869" max="15869" width="32.140625" style="5" customWidth="1"/>
    <col min="15870" max="15870" width="17.42578125" style="5" customWidth="1"/>
    <col min="15871" max="15871" width="18.28515625" style="5" customWidth="1"/>
    <col min="15872" max="15872" width="6.5703125" style="5" customWidth="1"/>
    <col min="15873" max="15873" width="18.140625" style="5" customWidth="1"/>
    <col min="15874" max="15874" width="6.140625" style="5" customWidth="1"/>
    <col min="15875" max="15875" width="15.5703125" style="5" customWidth="1"/>
    <col min="15876" max="15876" width="6.42578125" style="5" customWidth="1"/>
    <col min="15877" max="15877" width="15.5703125" style="5" customWidth="1"/>
    <col min="15878" max="15878" width="5" style="5" customWidth="1"/>
    <col min="15879" max="15879" width="14.28515625" style="5" customWidth="1"/>
    <col min="15880" max="15880" width="5" style="5" customWidth="1"/>
    <col min="15881" max="15881" width="17.140625" style="5" customWidth="1"/>
    <col min="15882" max="15882" width="5" style="5" customWidth="1"/>
    <col min="15883" max="15883" width="11.42578125" style="5"/>
    <col min="15884" max="15884" width="15.28515625" style="5" customWidth="1"/>
    <col min="15885" max="15886" width="15.5703125" style="5" bestFit="1" customWidth="1"/>
    <col min="15887" max="15887" width="14.5703125" style="5" bestFit="1" customWidth="1"/>
    <col min="15888" max="15892" width="11.42578125" style="5"/>
    <col min="15893" max="15893" width="17.28515625" style="5" customWidth="1"/>
    <col min="15894" max="15894" width="19" style="5" customWidth="1"/>
    <col min="15895" max="15895" width="15.7109375" style="5" customWidth="1"/>
    <col min="15896" max="16124" width="11.42578125" style="5"/>
    <col min="16125" max="16125" width="32.140625" style="5" customWidth="1"/>
    <col min="16126" max="16126" width="17.42578125" style="5" customWidth="1"/>
    <col min="16127" max="16127" width="18.28515625" style="5" customWidth="1"/>
    <col min="16128" max="16128" width="6.5703125" style="5" customWidth="1"/>
    <col min="16129" max="16129" width="18.140625" style="5" customWidth="1"/>
    <col min="16130" max="16130" width="6.140625" style="5" customWidth="1"/>
    <col min="16131" max="16131" width="15.5703125" style="5" customWidth="1"/>
    <col min="16132" max="16132" width="6.42578125" style="5" customWidth="1"/>
    <col min="16133" max="16133" width="15.5703125" style="5" customWidth="1"/>
    <col min="16134" max="16134" width="5" style="5" customWidth="1"/>
    <col min="16135" max="16135" width="14.28515625" style="5" customWidth="1"/>
    <col min="16136" max="16136" width="5" style="5" customWidth="1"/>
    <col min="16137" max="16137" width="17.140625" style="5" customWidth="1"/>
    <col min="16138" max="16138" width="5" style="5" customWidth="1"/>
    <col min="16139" max="16139" width="11.42578125" style="5"/>
    <col min="16140" max="16140" width="15.28515625" style="5" customWidth="1"/>
    <col min="16141" max="16142" width="15.5703125" style="5" bestFit="1" customWidth="1"/>
    <col min="16143" max="16143" width="14.5703125" style="5" bestFit="1" customWidth="1"/>
    <col min="16144" max="16148" width="11.42578125" style="5"/>
    <col min="16149" max="16149" width="17.28515625" style="5" customWidth="1"/>
    <col min="16150" max="16150" width="19" style="5" customWidth="1"/>
    <col min="16151" max="16151" width="15.7109375" style="5" customWidth="1"/>
    <col min="16152" max="16384" width="11.42578125" style="5"/>
  </cols>
  <sheetData>
    <row r="1" spans="1:24" ht="15.75" x14ac:dyDescent="0.25">
      <c r="A1" s="93" t="s">
        <v>43</v>
      </c>
      <c r="B1" s="93"/>
      <c r="C1" s="93"/>
      <c r="D1" s="93"/>
      <c r="E1" s="93"/>
      <c r="F1" s="93"/>
      <c r="G1" s="93"/>
      <c r="H1" s="93"/>
    </row>
    <row r="2" spans="1:24" ht="10.5" customHeight="1" x14ac:dyDescent="0.25">
      <c r="A2" s="1"/>
      <c r="B2" s="2"/>
      <c r="C2" s="3"/>
      <c r="D2" s="3"/>
      <c r="E2" s="3"/>
      <c r="F2" s="3"/>
      <c r="G2" s="3"/>
      <c r="H2" s="4"/>
    </row>
    <row r="3" spans="1:24" ht="15.75" x14ac:dyDescent="0.25">
      <c r="A3" s="1"/>
      <c r="B3" s="2"/>
      <c r="C3" s="81" t="s">
        <v>0</v>
      </c>
      <c r="D3" s="81"/>
      <c r="E3" s="81"/>
      <c r="F3" s="81"/>
      <c r="G3" s="81"/>
      <c r="H3" s="4"/>
      <c r="U3" s="6"/>
      <c r="V3" s="6"/>
      <c r="W3" s="6"/>
      <c r="X3" s="7"/>
    </row>
    <row r="4" spans="1:24" ht="10.5" customHeight="1" x14ac:dyDescent="0.3">
      <c r="A4" s="1"/>
      <c r="B4" s="2"/>
      <c r="C4" s="9"/>
      <c r="D4" s="9"/>
      <c r="E4" s="9"/>
      <c r="F4" s="9"/>
      <c r="G4" s="9"/>
      <c r="H4" s="4"/>
      <c r="U4" s="8"/>
      <c r="V4" s="8"/>
      <c r="W4" s="8"/>
      <c r="X4" s="7"/>
    </row>
    <row r="5" spans="1:24" x14ac:dyDescent="0.25">
      <c r="A5" s="83" t="s">
        <v>46</v>
      </c>
      <c r="B5" s="84"/>
      <c r="C5" s="85"/>
      <c r="D5" s="86"/>
      <c r="E5" s="86"/>
      <c r="F5" s="86"/>
      <c r="G5" s="86"/>
      <c r="H5" s="87"/>
      <c r="I5" s="10"/>
      <c r="J5" s="10"/>
      <c r="K5" s="10"/>
      <c r="L5" s="10"/>
      <c r="M5" s="10"/>
      <c r="N5" s="11"/>
      <c r="O5" s="11"/>
      <c r="P5" s="11"/>
      <c r="S5" s="12"/>
      <c r="T5" s="12"/>
      <c r="U5" s="8"/>
      <c r="V5" s="8"/>
    </row>
    <row r="6" spans="1:24" x14ac:dyDescent="0.25">
      <c r="A6" s="13"/>
      <c r="B6" s="10"/>
      <c r="C6" s="10"/>
      <c r="D6" s="14"/>
      <c r="E6" s="14"/>
      <c r="F6" s="14"/>
      <c r="G6" s="14"/>
      <c r="H6" s="14"/>
      <c r="I6" s="10"/>
      <c r="J6" s="11"/>
      <c r="K6" s="10"/>
      <c r="L6" s="10"/>
      <c r="M6" s="10"/>
      <c r="N6" s="10"/>
      <c r="O6" s="11"/>
      <c r="P6" s="11"/>
      <c r="Q6" s="11"/>
      <c r="R6" s="11"/>
      <c r="U6" s="8"/>
      <c r="V6" s="8"/>
      <c r="W6" s="8"/>
      <c r="X6" s="8"/>
    </row>
    <row r="7" spans="1:24" x14ac:dyDescent="0.25">
      <c r="A7" s="74" t="s">
        <v>1</v>
      </c>
      <c r="B7" s="35" t="s">
        <v>2</v>
      </c>
      <c r="C7" s="66" t="s">
        <v>3</v>
      </c>
      <c r="D7" s="35" t="s">
        <v>4</v>
      </c>
      <c r="E7" s="10"/>
      <c r="F7" s="10"/>
      <c r="G7" s="10"/>
      <c r="H7" s="10"/>
      <c r="I7" s="12"/>
      <c r="J7" s="12"/>
      <c r="K7" s="12"/>
      <c r="L7" s="10"/>
      <c r="M7" s="12"/>
      <c r="N7" s="12"/>
      <c r="O7" s="12"/>
      <c r="P7" s="12"/>
      <c r="S7" s="15"/>
      <c r="T7" s="15"/>
      <c r="U7" s="6"/>
      <c r="V7" s="16"/>
    </row>
    <row r="8" spans="1:24" x14ac:dyDescent="0.25">
      <c r="A8" s="75" t="s">
        <v>39</v>
      </c>
      <c r="B8" s="17">
        <f>SUM(B9:B10)</f>
        <v>42564735950</v>
      </c>
      <c r="C8" s="18">
        <f>SUM(C9:C10)</f>
        <v>26170219530.439999</v>
      </c>
      <c r="D8" s="71">
        <f t="shared" ref="D8:D13" si="0">+C8/B8</f>
        <v>0.61483335785711601</v>
      </c>
      <c r="E8" s="18"/>
      <c r="F8" s="19"/>
      <c r="G8" s="20"/>
      <c r="H8" s="19"/>
      <c r="I8" s="12"/>
      <c r="J8" s="12"/>
      <c r="K8" s="12"/>
      <c r="L8" s="18"/>
      <c r="M8" s="12"/>
      <c r="N8" s="12"/>
      <c r="O8" s="12"/>
      <c r="P8" s="12"/>
      <c r="S8" s="12"/>
      <c r="T8" s="12"/>
      <c r="U8" s="8"/>
      <c r="V8" s="16"/>
    </row>
    <row r="9" spans="1:24" x14ac:dyDescent="0.25">
      <c r="A9" s="76" t="s">
        <v>5</v>
      </c>
      <c r="B9" s="21">
        <v>40769154366</v>
      </c>
      <c r="C9" s="67">
        <v>21724614185.98</v>
      </c>
      <c r="D9" s="71">
        <f>+C9/B9</f>
        <v>0.53286889374623725</v>
      </c>
      <c r="E9" s="20"/>
      <c r="F9" s="19"/>
      <c r="G9" s="20"/>
      <c r="H9" s="19"/>
      <c r="I9" s="12"/>
      <c r="J9" s="12"/>
      <c r="K9" s="12"/>
      <c r="L9" s="18"/>
      <c r="M9" s="12"/>
      <c r="N9" s="12"/>
      <c r="O9" s="12"/>
      <c r="P9" s="12"/>
      <c r="S9" s="12"/>
      <c r="T9" s="12"/>
      <c r="U9" s="8"/>
      <c r="V9" s="16"/>
    </row>
    <row r="10" spans="1:24" x14ac:dyDescent="0.25">
      <c r="A10" s="76" t="s">
        <v>6</v>
      </c>
      <c r="B10" s="21">
        <v>1795581584</v>
      </c>
      <c r="C10" s="67">
        <v>4445605344.46</v>
      </c>
      <c r="D10" s="71">
        <f t="shared" si="0"/>
        <v>2.4758581754645577</v>
      </c>
      <c r="E10" s="20"/>
      <c r="F10" s="19"/>
      <c r="G10" s="20"/>
      <c r="H10" s="19"/>
      <c r="I10" s="12"/>
      <c r="J10" s="12"/>
      <c r="K10" s="12"/>
      <c r="L10" s="18"/>
      <c r="M10" s="12"/>
      <c r="N10" s="12"/>
      <c r="O10" s="12"/>
      <c r="P10" s="12"/>
      <c r="S10" s="22"/>
      <c r="T10" s="22"/>
      <c r="U10" s="23"/>
      <c r="V10" s="24"/>
    </row>
    <row r="11" spans="1:24" x14ac:dyDescent="0.25">
      <c r="A11" s="75" t="s">
        <v>7</v>
      </c>
      <c r="B11" s="18">
        <f>SUM(B12:B13)</f>
        <v>22643478553</v>
      </c>
      <c r="C11" s="68">
        <f>SUM(C12:C13)</f>
        <v>12129057636.939999</v>
      </c>
      <c r="D11" s="71">
        <f t="shared" si="0"/>
        <v>0.53565346015853377</v>
      </c>
      <c r="E11" s="20"/>
      <c r="F11" s="19"/>
      <c r="G11" s="20"/>
      <c r="H11" s="19"/>
      <c r="I11" s="12"/>
      <c r="J11" s="12"/>
      <c r="K11" s="12"/>
      <c r="L11" s="18"/>
      <c r="M11" s="18"/>
      <c r="N11" s="12"/>
      <c r="O11" s="12"/>
      <c r="P11" s="12"/>
      <c r="V11" s="26"/>
    </row>
    <row r="12" spans="1:24" x14ac:dyDescent="0.25">
      <c r="A12" s="76" t="s">
        <v>8</v>
      </c>
      <c r="B12" s="21">
        <v>2098220002</v>
      </c>
      <c r="C12" s="67">
        <v>1048271340.55</v>
      </c>
      <c r="D12" s="71">
        <f t="shared" si="0"/>
        <v>0.49960029908722603</v>
      </c>
      <c r="E12" s="20"/>
      <c r="F12" s="19"/>
      <c r="G12" s="20"/>
      <c r="H12" s="19"/>
      <c r="I12" s="12"/>
      <c r="J12" s="12"/>
      <c r="K12" s="12"/>
      <c r="L12" s="18"/>
      <c r="M12" s="18"/>
      <c r="N12" s="12"/>
      <c r="O12" s="12"/>
      <c r="P12" s="12"/>
      <c r="V12" s="26"/>
    </row>
    <row r="13" spans="1:24" x14ac:dyDescent="0.25">
      <c r="A13" s="76" t="s">
        <v>9</v>
      </c>
      <c r="B13" s="21">
        <v>20545258551</v>
      </c>
      <c r="C13" s="67">
        <v>11080786296.389999</v>
      </c>
      <c r="D13" s="71">
        <f t="shared" si="0"/>
        <v>0.53933545148063677</v>
      </c>
      <c r="E13" s="20"/>
      <c r="F13" s="19"/>
      <c r="G13" s="20"/>
      <c r="H13" s="19"/>
      <c r="I13" s="12"/>
      <c r="J13" s="12"/>
      <c r="K13" s="12"/>
      <c r="L13" s="18"/>
      <c r="M13" s="18"/>
      <c r="N13" s="12"/>
      <c r="O13" s="12"/>
      <c r="P13" s="12"/>
      <c r="V13" s="26"/>
    </row>
    <row r="14" spans="1:24" x14ac:dyDescent="0.25">
      <c r="A14" s="75"/>
      <c r="B14" s="18"/>
      <c r="C14" s="69"/>
      <c r="D14" s="71"/>
      <c r="E14" s="27"/>
      <c r="F14" s="19"/>
      <c r="G14" s="20"/>
      <c r="H14" s="19"/>
      <c r="I14" s="12"/>
      <c r="J14" s="12"/>
      <c r="K14" s="12"/>
      <c r="L14" s="18"/>
      <c r="M14" s="12"/>
      <c r="N14" s="12"/>
      <c r="O14" s="12"/>
      <c r="P14" s="12"/>
      <c r="V14" s="26"/>
    </row>
    <row r="15" spans="1:24" x14ac:dyDescent="0.25">
      <c r="A15" s="74" t="s">
        <v>10</v>
      </c>
      <c r="B15" s="28">
        <f>+B8+B11</f>
        <v>65208214503</v>
      </c>
      <c r="C15" s="70">
        <f>+C8+C11</f>
        <v>38299277167.379997</v>
      </c>
      <c r="D15" s="72">
        <f>+C15/B15</f>
        <v>0.58733822815556436</v>
      </c>
      <c r="E15" s="29"/>
      <c r="F15" s="30"/>
      <c r="G15" s="31"/>
      <c r="H15" s="30"/>
      <c r="I15" s="12"/>
      <c r="J15" s="12"/>
      <c r="K15" s="12"/>
      <c r="L15" s="29"/>
      <c r="M15" s="12"/>
      <c r="N15" s="12"/>
      <c r="O15" s="12"/>
      <c r="P15" s="12"/>
    </row>
    <row r="16" spans="1:24" x14ac:dyDescent="0.25">
      <c r="A16" s="32"/>
      <c r="B16" s="18"/>
      <c r="C16" s="18"/>
      <c r="D16" s="33"/>
      <c r="E16" s="21"/>
      <c r="F16" s="33"/>
      <c r="G16" s="21"/>
      <c r="H16" s="33"/>
      <c r="I16" s="18"/>
      <c r="J16" s="18"/>
      <c r="K16" s="18"/>
      <c r="L16" s="18"/>
      <c r="M16" s="34"/>
      <c r="N16" s="29"/>
      <c r="O16" s="29"/>
      <c r="P16" s="18"/>
    </row>
    <row r="17" spans="1:21" x14ac:dyDescent="0.25">
      <c r="A17" s="74" t="s">
        <v>11</v>
      </c>
      <c r="B17" s="35" t="s">
        <v>2</v>
      </c>
      <c r="C17" s="66" t="s">
        <v>3</v>
      </c>
      <c r="D17" s="35" t="s">
        <v>4</v>
      </c>
      <c r="E17" s="10"/>
      <c r="F17" s="19"/>
      <c r="G17" s="20"/>
      <c r="H17" s="19"/>
      <c r="I17" s="18"/>
      <c r="J17" s="18"/>
      <c r="K17" s="18"/>
      <c r="L17" s="18"/>
      <c r="M17" s="34"/>
      <c r="N17" s="29"/>
      <c r="O17" s="29"/>
      <c r="P17" s="18"/>
    </row>
    <row r="18" spans="1:21" x14ac:dyDescent="0.25">
      <c r="A18" s="77" t="s">
        <v>12</v>
      </c>
      <c r="B18" s="25">
        <v>4</v>
      </c>
      <c r="C18" s="18">
        <v>0</v>
      </c>
      <c r="D18" s="71">
        <f>+C18/B18</f>
        <v>0</v>
      </c>
      <c r="E18" s="36"/>
      <c r="F18" s="19"/>
      <c r="G18" s="20"/>
      <c r="H18" s="19"/>
      <c r="I18" s="18"/>
      <c r="J18" s="18"/>
      <c r="K18" s="18"/>
      <c r="L18" s="18"/>
      <c r="M18" s="34"/>
      <c r="N18" s="29"/>
      <c r="O18" s="29"/>
      <c r="P18" s="18"/>
    </row>
    <row r="19" spans="1:21" x14ac:dyDescent="0.25">
      <c r="A19" s="77" t="s">
        <v>38</v>
      </c>
      <c r="B19" s="25">
        <v>3450000003</v>
      </c>
      <c r="C19" s="18">
        <v>813904749.94000006</v>
      </c>
      <c r="D19" s="71">
        <f>+C19/B19</f>
        <v>0.2359144200673208</v>
      </c>
      <c r="E19" s="36"/>
      <c r="F19" s="19"/>
      <c r="G19" s="20"/>
      <c r="H19" s="19"/>
      <c r="I19" s="18"/>
      <c r="J19" s="18"/>
      <c r="K19" s="18"/>
      <c r="L19" s="18"/>
      <c r="M19" s="34"/>
      <c r="N19" s="29"/>
      <c r="O19" s="29"/>
      <c r="P19" s="18"/>
    </row>
    <row r="20" spans="1:21" x14ac:dyDescent="0.25">
      <c r="A20" s="74" t="s">
        <v>13</v>
      </c>
      <c r="B20" s="28">
        <f>SUM(B18:B19)</f>
        <v>3450000007</v>
      </c>
      <c r="C20" s="70">
        <f>SUM(C18:C19)</f>
        <v>813904749.94000006</v>
      </c>
      <c r="D20" s="73">
        <f>+C20/B20</f>
        <v>0.23591441979379685</v>
      </c>
      <c r="E20" s="29"/>
      <c r="F20" s="19"/>
      <c r="G20" s="20"/>
      <c r="H20" s="19"/>
      <c r="I20" s="18"/>
      <c r="J20" s="18"/>
      <c r="K20" s="18"/>
      <c r="L20" s="18"/>
      <c r="M20" s="34"/>
      <c r="N20" s="29"/>
      <c r="O20" s="29"/>
      <c r="P20" s="18"/>
    </row>
    <row r="21" spans="1:21" x14ac:dyDescent="0.25">
      <c r="A21" s="32"/>
      <c r="B21" s="18"/>
      <c r="C21" s="18"/>
      <c r="D21" s="19"/>
      <c r="E21" s="36"/>
      <c r="F21" s="19"/>
      <c r="G21" s="20"/>
      <c r="H21" s="19"/>
      <c r="I21" s="18"/>
      <c r="J21" s="18"/>
      <c r="K21" s="18"/>
      <c r="L21" s="18"/>
      <c r="M21" s="34"/>
      <c r="N21" s="29"/>
      <c r="O21" s="29"/>
      <c r="P21" s="18"/>
    </row>
    <row r="22" spans="1:21" x14ac:dyDescent="0.25">
      <c r="A22" s="74" t="s">
        <v>14</v>
      </c>
      <c r="B22" s="35" t="s">
        <v>2</v>
      </c>
      <c r="C22" s="66" t="s">
        <v>3</v>
      </c>
      <c r="D22" s="35" t="s">
        <v>4</v>
      </c>
      <c r="E22" s="10"/>
      <c r="F22" s="19"/>
      <c r="G22" s="20"/>
      <c r="H22" s="19"/>
      <c r="I22" s="18"/>
      <c r="J22" s="18"/>
      <c r="K22" s="18"/>
      <c r="L22" s="18"/>
      <c r="M22" s="34"/>
      <c r="N22" s="29"/>
      <c r="O22" s="29"/>
      <c r="P22" s="18"/>
    </row>
    <row r="23" spans="1:21" x14ac:dyDescent="0.25">
      <c r="A23" s="77" t="s">
        <v>40</v>
      </c>
      <c r="B23" s="25">
        <v>6250000005</v>
      </c>
      <c r="C23" s="18">
        <v>95000000</v>
      </c>
      <c r="D23" s="71">
        <f>+C23/B23</f>
        <v>1.519999998784E-2</v>
      </c>
      <c r="E23" s="36"/>
      <c r="F23" s="19"/>
      <c r="G23" s="20"/>
      <c r="H23" s="19"/>
      <c r="I23" s="18"/>
      <c r="J23" s="18"/>
      <c r="K23" s="18"/>
      <c r="L23" s="18"/>
      <c r="M23" s="34"/>
      <c r="N23" s="29"/>
      <c r="O23" s="29"/>
      <c r="P23" s="18"/>
    </row>
    <row r="24" spans="1:21" x14ac:dyDescent="0.25">
      <c r="A24" s="77" t="s">
        <v>41</v>
      </c>
      <c r="B24" s="25">
        <v>5</v>
      </c>
      <c r="C24" s="18">
        <v>0</v>
      </c>
      <c r="D24" s="71">
        <f>+C24/B24</f>
        <v>0</v>
      </c>
      <c r="E24" s="36"/>
      <c r="F24" s="19"/>
      <c r="G24" s="20"/>
      <c r="H24" s="19"/>
      <c r="I24" s="18"/>
      <c r="J24" s="18"/>
      <c r="K24" s="18"/>
      <c r="L24" s="18"/>
      <c r="M24" s="34"/>
      <c r="N24" s="29"/>
      <c r="O24" s="29"/>
      <c r="P24" s="18"/>
    </row>
    <row r="25" spans="1:21" x14ac:dyDescent="0.25">
      <c r="A25" s="74" t="s">
        <v>15</v>
      </c>
      <c r="B25" s="28">
        <f>SUM(B23:B24)</f>
        <v>6250000010</v>
      </c>
      <c r="C25" s="70">
        <f>SUM(C23:C24)</f>
        <v>95000000</v>
      </c>
      <c r="D25" s="73">
        <f>+C25/B25</f>
        <v>1.5199999975680001E-2</v>
      </c>
      <c r="E25" s="29"/>
      <c r="F25" s="19"/>
      <c r="G25" s="20"/>
      <c r="H25" s="19"/>
      <c r="I25" s="18"/>
      <c r="J25" s="18"/>
      <c r="K25" s="18"/>
      <c r="L25" s="18"/>
      <c r="M25" s="34"/>
      <c r="N25" s="29"/>
      <c r="O25" s="29"/>
      <c r="P25" s="18"/>
    </row>
    <row r="26" spans="1:21" x14ac:dyDescent="0.25">
      <c r="A26" s="32"/>
      <c r="B26" s="18"/>
      <c r="C26" s="18"/>
      <c r="D26" s="19"/>
      <c r="E26" s="37"/>
      <c r="F26" s="19"/>
      <c r="G26" s="20"/>
      <c r="H26" s="19"/>
      <c r="I26" s="18"/>
      <c r="J26" s="18"/>
      <c r="K26" s="18"/>
      <c r="L26" s="18"/>
      <c r="M26" s="34"/>
      <c r="N26" s="29"/>
      <c r="O26" s="29"/>
      <c r="P26" s="18"/>
    </row>
    <row r="27" spans="1:21" x14ac:dyDescent="0.25">
      <c r="A27" s="74" t="s">
        <v>16</v>
      </c>
      <c r="B27" s="28">
        <v>0</v>
      </c>
      <c r="C27" s="70">
        <v>0</v>
      </c>
      <c r="D27" s="73" t="e">
        <f>+C27/B27</f>
        <v>#DIV/0!</v>
      </c>
      <c r="E27" s="38"/>
      <c r="F27" s="39"/>
      <c r="G27" s="31"/>
      <c r="H27" s="30"/>
      <c r="I27" s="18"/>
      <c r="J27" s="18"/>
      <c r="K27" s="18"/>
      <c r="L27" s="18"/>
      <c r="M27" s="34"/>
      <c r="N27" s="29"/>
      <c r="O27" s="29"/>
      <c r="P27" s="18"/>
    </row>
    <row r="28" spans="1:21" x14ac:dyDescent="0.25">
      <c r="A28" s="88" t="s">
        <v>17</v>
      </c>
      <c r="B28" s="89">
        <f>+B27+B25+B20+B15</f>
        <v>74908214520</v>
      </c>
      <c r="C28" s="90">
        <f>+C27+C25+C20+C15</f>
        <v>39208181917.32</v>
      </c>
      <c r="D28" s="91">
        <f>+C28/B28</f>
        <v>0.52341631913882658</v>
      </c>
      <c r="E28" s="40"/>
      <c r="F28" s="19"/>
      <c r="G28" s="31"/>
      <c r="H28" s="19"/>
      <c r="I28" s="18"/>
      <c r="J28" s="18"/>
      <c r="K28" s="18"/>
      <c r="L28" s="18"/>
      <c r="M28" s="34"/>
      <c r="N28" s="29"/>
      <c r="O28" s="29"/>
      <c r="P28" s="18"/>
    </row>
    <row r="29" spans="1:21" x14ac:dyDescent="0.25">
      <c r="A29" s="34"/>
      <c r="B29" s="29"/>
      <c r="C29" s="29"/>
      <c r="D29" s="30"/>
      <c r="E29" s="29"/>
      <c r="F29" s="30"/>
      <c r="G29" s="37"/>
      <c r="H29" s="19"/>
      <c r="I29" s="18"/>
      <c r="J29" s="12"/>
      <c r="K29" s="18"/>
      <c r="L29" s="12"/>
      <c r="M29" s="12"/>
      <c r="N29" s="12"/>
      <c r="O29" s="34"/>
      <c r="P29" s="29"/>
      <c r="Q29" s="29"/>
      <c r="R29" s="18"/>
    </row>
    <row r="30" spans="1:21" s="45" customFormat="1" x14ac:dyDescent="0.25">
      <c r="A30" s="83" t="s">
        <v>47</v>
      </c>
      <c r="B30" s="84"/>
      <c r="C30" s="85"/>
      <c r="D30" s="86"/>
      <c r="E30" s="86"/>
      <c r="F30" s="86"/>
      <c r="G30" s="86"/>
      <c r="H30" s="87"/>
      <c r="I30" s="41"/>
      <c r="J30" s="41"/>
      <c r="K30" s="42"/>
      <c r="L30" s="41"/>
      <c r="M30" s="43"/>
      <c r="N30" s="44"/>
      <c r="O30" s="44"/>
      <c r="P30" s="44"/>
      <c r="Q30" s="42"/>
      <c r="R30" s="42"/>
      <c r="S30" s="42"/>
      <c r="T30" s="42"/>
    </row>
    <row r="31" spans="1:21" x14ac:dyDescent="0.25">
      <c r="A31" s="13"/>
      <c r="B31" s="10"/>
      <c r="C31" s="10"/>
      <c r="D31" s="14"/>
      <c r="E31" s="14"/>
      <c r="F31" s="14"/>
      <c r="G31" s="14"/>
      <c r="H31" s="14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spans="1:21" x14ac:dyDescent="0.25">
      <c r="A32" s="78" t="s">
        <v>18</v>
      </c>
      <c r="B32" s="58" t="s">
        <v>2</v>
      </c>
      <c r="C32" s="58" t="s">
        <v>19</v>
      </c>
      <c r="D32" s="59" t="s">
        <v>4</v>
      </c>
      <c r="E32" s="58" t="s">
        <v>20</v>
      </c>
      <c r="F32" s="58" t="s">
        <v>4</v>
      </c>
      <c r="G32" s="58" t="s">
        <v>21</v>
      </c>
      <c r="H32" s="58" t="s">
        <v>4</v>
      </c>
      <c r="I32" s="18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8"/>
    </row>
    <row r="33" spans="1:21" x14ac:dyDescent="0.25">
      <c r="A33" s="79" t="s">
        <v>22</v>
      </c>
      <c r="B33" s="6">
        <v>17918584394</v>
      </c>
      <c r="C33" s="46">
        <v>8035573298.8999996</v>
      </c>
      <c r="D33" s="47">
        <f>+C33/B33</f>
        <v>0.44844911418285333</v>
      </c>
      <c r="E33" s="48">
        <v>7971738537.3199997</v>
      </c>
      <c r="F33" s="47">
        <f>+E33/C33</f>
        <v>0.99205597918088329</v>
      </c>
      <c r="G33" s="46">
        <v>6602484547.5100002</v>
      </c>
      <c r="H33" s="47">
        <f>+G33/E33</f>
        <v>0.82823646518262173</v>
      </c>
      <c r="I33" s="18"/>
      <c r="J33" s="12"/>
      <c r="K33" s="12"/>
      <c r="L33" s="15"/>
      <c r="M33" s="15"/>
      <c r="N33" s="18"/>
      <c r="O33" s="12"/>
      <c r="P33" s="12"/>
      <c r="Q33" s="12"/>
      <c r="R33" s="12"/>
      <c r="S33" s="12"/>
      <c r="T33" s="12"/>
      <c r="U33" s="8"/>
    </row>
    <row r="34" spans="1:21" x14ac:dyDescent="0.25">
      <c r="A34" s="79" t="s">
        <v>23</v>
      </c>
      <c r="B34" s="6">
        <v>5548663186</v>
      </c>
      <c r="C34" s="46">
        <v>1807245690.6600001</v>
      </c>
      <c r="D34" s="47">
        <f>+C34/B34</f>
        <v>0.3257083066818538</v>
      </c>
      <c r="E34" s="48">
        <v>1356688290.77</v>
      </c>
      <c r="F34" s="47">
        <f>+E34/C34</f>
        <v>0.75069388616140065</v>
      </c>
      <c r="G34" s="46">
        <v>919769031.54999995</v>
      </c>
      <c r="H34" s="47">
        <f>+G34/E34</f>
        <v>0.67795162515037055</v>
      </c>
      <c r="I34" s="18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8"/>
    </row>
    <row r="35" spans="1:21" x14ac:dyDescent="0.25">
      <c r="A35" s="79" t="s">
        <v>24</v>
      </c>
      <c r="B35" s="6">
        <v>30552680014</v>
      </c>
      <c r="C35" s="46">
        <v>12712505528.139999</v>
      </c>
      <c r="D35" s="47">
        <f>+C35/B35</f>
        <v>0.41608479263733367</v>
      </c>
      <c r="E35" s="48">
        <v>11544825840.74</v>
      </c>
      <c r="F35" s="47">
        <f>+E35/C35</f>
        <v>0.90814716384466765</v>
      </c>
      <c r="G35" s="46">
        <v>10582425916.66</v>
      </c>
      <c r="H35" s="47">
        <f>+G35/E35</f>
        <v>0.91663798680411168</v>
      </c>
      <c r="I35" s="18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8"/>
    </row>
    <row r="36" spans="1:21" s="49" customFormat="1" x14ac:dyDescent="0.25">
      <c r="A36" s="79" t="s">
        <v>25</v>
      </c>
      <c r="B36" s="6">
        <v>6178817001</v>
      </c>
      <c r="C36" s="48">
        <v>3301205223.7800002</v>
      </c>
      <c r="D36" s="47">
        <f>+C36/B36</f>
        <v>0.53427787604742494</v>
      </c>
      <c r="E36" s="46">
        <v>3154850226.1100001</v>
      </c>
      <c r="F36" s="47">
        <f>+E36/C36</f>
        <v>0.95566619226949534</v>
      </c>
      <c r="G36" s="46">
        <v>2841695312.23</v>
      </c>
      <c r="H36" s="47">
        <f>+G36/E36</f>
        <v>0.90073857982598204</v>
      </c>
      <c r="I36" s="29"/>
      <c r="J36" s="34"/>
      <c r="K36" s="34"/>
      <c r="L36" s="22"/>
      <c r="M36" s="22"/>
      <c r="N36" s="29"/>
      <c r="O36" s="34"/>
      <c r="P36" s="34"/>
      <c r="Q36" s="34"/>
      <c r="R36" s="34"/>
      <c r="S36" s="34"/>
      <c r="T36" s="34"/>
      <c r="U36" s="7"/>
    </row>
    <row r="37" spans="1:21" x14ac:dyDescent="0.25">
      <c r="A37" s="80" t="s">
        <v>26</v>
      </c>
      <c r="B37" s="50">
        <f>SUM(B33:B36)</f>
        <v>60198744595</v>
      </c>
      <c r="C37" s="50">
        <f>SUM(C33:C36)</f>
        <v>25856529741.479996</v>
      </c>
      <c r="D37" s="51">
        <f>+C37/B37</f>
        <v>0.42951941797848708</v>
      </c>
      <c r="E37" s="52">
        <f>SUM(E33:E36)</f>
        <v>24028102894.940002</v>
      </c>
      <c r="F37" s="51">
        <f>+E37/C37</f>
        <v>0.92928568277255075</v>
      </c>
      <c r="G37" s="50">
        <f>SUM(G33:G36)</f>
        <v>20946374807.950001</v>
      </c>
      <c r="H37" s="51">
        <f>+G37/E37</f>
        <v>0.87174484392444596</v>
      </c>
      <c r="I37" s="29"/>
      <c r="J37" s="34"/>
      <c r="K37" s="29"/>
      <c r="L37" s="22"/>
      <c r="M37" s="53"/>
      <c r="N37" s="54"/>
      <c r="O37" s="54"/>
      <c r="P37" s="54"/>
      <c r="Q37" s="54"/>
      <c r="R37" s="54"/>
      <c r="S37" s="54"/>
      <c r="T37" s="29"/>
      <c r="U37" s="55"/>
    </row>
    <row r="38" spans="1:21" x14ac:dyDescent="0.25">
      <c r="A38" s="56" t="s">
        <v>27</v>
      </c>
      <c r="B38" s="29"/>
      <c r="C38" s="29"/>
      <c r="D38" s="30"/>
      <c r="E38" s="54"/>
      <c r="F38" s="30"/>
      <c r="G38" s="31"/>
      <c r="H38" s="30"/>
      <c r="I38" s="29"/>
      <c r="J38" s="34"/>
      <c r="K38" s="29"/>
      <c r="L38" s="29"/>
      <c r="M38" s="54"/>
      <c r="N38" s="54"/>
      <c r="O38" s="54"/>
      <c r="P38" s="54"/>
      <c r="Q38" s="54"/>
      <c r="R38" s="54"/>
      <c r="S38" s="54"/>
      <c r="T38" s="29"/>
      <c r="U38" s="55"/>
    </row>
    <row r="39" spans="1:21" x14ac:dyDescent="0.25">
      <c r="A39" s="57" t="s">
        <v>28</v>
      </c>
      <c r="B39" s="58" t="s">
        <v>2</v>
      </c>
      <c r="C39" s="58" t="s">
        <v>19</v>
      </c>
      <c r="D39" s="59" t="s">
        <v>4</v>
      </c>
      <c r="E39" s="58" t="s">
        <v>20</v>
      </c>
      <c r="F39" s="58" t="s">
        <v>4</v>
      </c>
      <c r="G39" s="58" t="s">
        <v>21</v>
      </c>
      <c r="H39" s="58" t="s">
        <v>4</v>
      </c>
      <c r="I39" s="29"/>
      <c r="J39" s="34"/>
      <c r="K39" s="29"/>
      <c r="L39" s="29"/>
      <c r="M39" s="54"/>
      <c r="N39" s="54"/>
      <c r="O39" s="54"/>
      <c r="P39" s="54"/>
      <c r="Q39" s="54"/>
      <c r="R39" s="54"/>
      <c r="S39" s="54"/>
      <c r="T39" s="29"/>
      <c r="U39" s="55"/>
    </row>
    <row r="40" spans="1:21" x14ac:dyDescent="0.25">
      <c r="A40" s="60" t="s">
        <v>29</v>
      </c>
      <c r="B40" s="46">
        <v>1297152732</v>
      </c>
      <c r="C40" s="48">
        <v>507735864.07999998</v>
      </c>
      <c r="D40" s="47">
        <f>+C40/B40</f>
        <v>0.39142334711592003</v>
      </c>
      <c r="E40" s="48">
        <v>432419116.33999997</v>
      </c>
      <c r="F40" s="47">
        <f>+E40/C40</f>
        <v>0.85166155659208476</v>
      </c>
      <c r="G40" s="46">
        <v>377415869.76999998</v>
      </c>
      <c r="H40" s="47">
        <f>+G40/E40</f>
        <v>0.87280107541140162</v>
      </c>
      <c r="I40" s="29"/>
      <c r="J40" s="34"/>
      <c r="K40" s="29"/>
      <c r="L40" s="29"/>
      <c r="M40" s="54"/>
      <c r="N40" s="54"/>
      <c r="O40" s="54"/>
      <c r="P40" s="54"/>
      <c r="Q40" s="54"/>
      <c r="R40" s="54"/>
      <c r="S40" s="54"/>
      <c r="T40" s="29"/>
      <c r="U40" s="55"/>
    </row>
    <row r="41" spans="1:21" x14ac:dyDescent="0.25">
      <c r="A41" s="60" t="s">
        <v>42</v>
      </c>
      <c r="B41" s="46">
        <v>9202500001</v>
      </c>
      <c r="C41" s="6">
        <v>2580474322.4400001</v>
      </c>
      <c r="D41" s="47">
        <f>+C41/B41</f>
        <v>0.28041014095730399</v>
      </c>
      <c r="E41" s="48">
        <v>1985675899.21</v>
      </c>
      <c r="F41" s="47">
        <f>+E41/C41</f>
        <v>0.76950035190910915</v>
      </c>
      <c r="G41" s="46">
        <v>1722675354.76</v>
      </c>
      <c r="H41" s="47">
        <f>+G41/E41</f>
        <v>0.86755112223770525</v>
      </c>
      <c r="I41" s="29"/>
      <c r="J41" s="34"/>
      <c r="K41" s="29"/>
      <c r="L41" s="29"/>
      <c r="M41" s="54"/>
      <c r="N41" s="54"/>
      <c r="O41" s="54"/>
      <c r="P41" s="54"/>
      <c r="Q41" s="54"/>
      <c r="R41" s="54"/>
      <c r="S41" s="54"/>
      <c r="T41" s="29"/>
      <c r="U41" s="55"/>
    </row>
    <row r="42" spans="1:21" s="49" customFormat="1" x14ac:dyDescent="0.25">
      <c r="A42" s="60" t="s">
        <v>30</v>
      </c>
      <c r="B42" s="46">
        <v>191910470</v>
      </c>
      <c r="C42" s="6">
        <v>110660935.3</v>
      </c>
      <c r="D42" s="47">
        <f>+C42/B42</f>
        <v>0.57662792082162062</v>
      </c>
      <c r="E42" s="48">
        <v>110660935.3</v>
      </c>
      <c r="F42" s="47">
        <f>+E42/C42</f>
        <v>1</v>
      </c>
      <c r="G42" s="46">
        <v>84350576.670000002</v>
      </c>
      <c r="H42" s="47">
        <f>+G42/E42</f>
        <v>0.76224348223089711</v>
      </c>
      <c r="I42" s="29"/>
      <c r="J42" s="34"/>
      <c r="K42" s="29"/>
      <c r="L42" s="29"/>
      <c r="M42" s="54"/>
      <c r="N42" s="54"/>
      <c r="O42" s="54"/>
      <c r="P42" s="54"/>
      <c r="Q42" s="54"/>
      <c r="R42" s="54"/>
      <c r="S42" s="54"/>
      <c r="T42" s="29"/>
      <c r="U42" s="61"/>
    </row>
    <row r="43" spans="1:21" x14ac:dyDescent="0.25">
      <c r="A43" s="57" t="s">
        <v>31</v>
      </c>
      <c r="B43" s="50">
        <f>SUM(B40:B42)</f>
        <v>10691563203</v>
      </c>
      <c r="C43" s="50">
        <f>SUM(C40:C42)</f>
        <v>3198871121.8200002</v>
      </c>
      <c r="D43" s="51">
        <f>+C43/B43</f>
        <v>0.29919582956049051</v>
      </c>
      <c r="E43" s="52">
        <f>SUM(E40:E42)</f>
        <v>2528755950.8500004</v>
      </c>
      <c r="F43" s="51">
        <f>+E43/C43</f>
        <v>0.79051510815830017</v>
      </c>
      <c r="G43" s="50">
        <f>SUM(G40:G42)</f>
        <v>2184441801.1999998</v>
      </c>
      <c r="H43" s="51">
        <f>+G43/E43</f>
        <v>0.86384049851300793</v>
      </c>
      <c r="I43" s="29"/>
      <c r="J43" s="34"/>
      <c r="K43" s="29"/>
      <c r="L43" s="29"/>
      <c r="M43" s="54"/>
      <c r="N43" s="54"/>
      <c r="O43" s="54"/>
      <c r="P43" s="54"/>
      <c r="Q43" s="54"/>
      <c r="R43" s="54"/>
      <c r="S43" s="54"/>
      <c r="T43" s="29"/>
      <c r="U43" s="55"/>
    </row>
    <row r="44" spans="1:21" x14ac:dyDescent="0.25">
      <c r="A44" s="56"/>
      <c r="B44" s="29"/>
      <c r="C44" s="29"/>
      <c r="D44" s="30"/>
      <c r="E44" s="62"/>
      <c r="F44" s="30"/>
      <c r="G44" s="62"/>
      <c r="H44" s="30"/>
      <c r="I44" s="29"/>
      <c r="J44" s="34"/>
      <c r="K44" s="29"/>
      <c r="L44" s="29"/>
      <c r="M44" s="54"/>
      <c r="N44" s="54"/>
      <c r="O44" s="54"/>
      <c r="P44" s="54"/>
      <c r="Q44" s="54"/>
      <c r="R44" s="54"/>
      <c r="S44" s="54"/>
      <c r="T44" s="29"/>
      <c r="U44" s="55"/>
    </row>
    <row r="45" spans="1:21" x14ac:dyDescent="0.25">
      <c r="A45" s="57" t="s">
        <v>32</v>
      </c>
      <c r="B45" s="58" t="s">
        <v>2</v>
      </c>
      <c r="C45" s="58" t="s">
        <v>19</v>
      </c>
      <c r="D45" s="59" t="s">
        <v>4</v>
      </c>
      <c r="E45" s="58" t="s">
        <v>20</v>
      </c>
      <c r="F45" s="58" t="s">
        <v>4</v>
      </c>
      <c r="G45" s="58" t="s">
        <v>21</v>
      </c>
      <c r="H45" s="58" t="s">
        <v>4</v>
      </c>
      <c r="I45" s="29"/>
      <c r="J45" s="34"/>
      <c r="K45" s="29"/>
      <c r="L45" s="29"/>
      <c r="M45" s="54"/>
      <c r="N45" s="54"/>
      <c r="O45" s="54"/>
      <c r="P45" s="54"/>
      <c r="Q45" s="54"/>
      <c r="R45" s="54"/>
      <c r="S45" s="54"/>
      <c r="T45" s="29"/>
      <c r="U45" s="55"/>
    </row>
    <row r="46" spans="1:21" x14ac:dyDescent="0.25">
      <c r="A46" s="60" t="s">
        <v>32</v>
      </c>
      <c r="B46" s="46">
        <v>1426406721</v>
      </c>
      <c r="C46" s="6">
        <v>118827667.94</v>
      </c>
      <c r="D46" s="47">
        <f>+C46/B46</f>
        <v>8.3305600142359396E-2</v>
      </c>
      <c r="E46" s="48">
        <v>118827667.94</v>
      </c>
      <c r="F46" s="47">
        <f>+E46/C46</f>
        <v>1</v>
      </c>
      <c r="G46" s="46">
        <v>89519962</v>
      </c>
      <c r="H46" s="47">
        <f>+G46/E46</f>
        <v>0.75335957990189273</v>
      </c>
      <c r="I46" s="29"/>
      <c r="J46" s="34"/>
      <c r="K46" s="29"/>
      <c r="L46" s="29"/>
      <c r="M46" s="54"/>
      <c r="N46" s="54"/>
      <c r="O46" s="54"/>
      <c r="P46" s="54"/>
      <c r="Q46" s="54"/>
      <c r="R46" s="54"/>
      <c r="S46" s="54"/>
      <c r="T46" s="29"/>
      <c r="U46" s="55"/>
    </row>
    <row r="47" spans="1:21" s="49" customFormat="1" x14ac:dyDescent="0.25">
      <c r="A47" s="57" t="s">
        <v>33</v>
      </c>
      <c r="B47" s="50">
        <f>SUM(B46:B46)</f>
        <v>1426406721</v>
      </c>
      <c r="C47" s="50">
        <f>SUM(C46:C46)</f>
        <v>118827667.94</v>
      </c>
      <c r="D47" s="51">
        <f>+C47/B47</f>
        <v>8.3305600142359396E-2</v>
      </c>
      <c r="E47" s="50">
        <f>SUM(E46:E46)</f>
        <v>118827667.94</v>
      </c>
      <c r="F47" s="51">
        <f>+E47/C47</f>
        <v>1</v>
      </c>
      <c r="G47" s="50">
        <f>SUM(G46:G46)</f>
        <v>89519962</v>
      </c>
      <c r="H47" s="51">
        <f>+G47/E47</f>
        <v>0.75335957990189273</v>
      </c>
      <c r="I47" s="29"/>
      <c r="J47" s="34"/>
      <c r="K47" s="29"/>
      <c r="L47" s="29"/>
      <c r="M47" s="54"/>
      <c r="N47" s="54"/>
      <c r="O47" s="54"/>
      <c r="P47" s="54"/>
      <c r="Q47" s="54"/>
      <c r="R47" s="54"/>
      <c r="S47" s="54"/>
      <c r="T47" s="29"/>
      <c r="U47" s="61"/>
    </row>
    <row r="48" spans="1:21" x14ac:dyDescent="0.25">
      <c r="A48" s="56"/>
      <c r="B48" s="29"/>
      <c r="C48" s="29"/>
      <c r="D48" s="30"/>
      <c r="E48" s="62"/>
      <c r="F48" s="30"/>
      <c r="G48" s="62"/>
      <c r="H48" s="30"/>
      <c r="I48" s="29"/>
      <c r="J48" s="34"/>
      <c r="K48" s="29"/>
      <c r="L48" s="29"/>
      <c r="M48" s="54"/>
      <c r="N48" s="54"/>
      <c r="O48" s="54"/>
      <c r="P48" s="54"/>
      <c r="Q48" s="54"/>
      <c r="R48" s="54"/>
      <c r="S48" s="54"/>
      <c r="T48" s="29"/>
      <c r="U48" s="55"/>
    </row>
    <row r="49" spans="1:23" x14ac:dyDescent="0.25">
      <c r="A49" s="57" t="s">
        <v>16</v>
      </c>
      <c r="B49" s="58" t="s">
        <v>2</v>
      </c>
      <c r="C49" s="58" t="s">
        <v>19</v>
      </c>
      <c r="D49" s="59" t="s">
        <v>4</v>
      </c>
      <c r="E49" s="58" t="s">
        <v>20</v>
      </c>
      <c r="F49" s="58" t="s">
        <v>4</v>
      </c>
      <c r="G49" s="58" t="s">
        <v>21</v>
      </c>
      <c r="H49" s="58" t="s">
        <v>4</v>
      </c>
      <c r="I49" s="29"/>
      <c r="J49" s="34"/>
      <c r="K49" s="29"/>
      <c r="L49" s="29"/>
      <c r="M49" s="54"/>
      <c r="N49" s="29"/>
      <c r="O49" s="54"/>
      <c r="P49" s="29"/>
      <c r="Q49" s="29"/>
      <c r="R49" s="29"/>
      <c r="S49" s="12"/>
      <c r="T49" s="12"/>
      <c r="U49" s="8"/>
    </row>
    <row r="50" spans="1:23" x14ac:dyDescent="0.25">
      <c r="A50" s="60" t="s">
        <v>34</v>
      </c>
      <c r="B50" s="46">
        <v>2591500000</v>
      </c>
      <c r="C50" s="6">
        <v>1609690633.8699999</v>
      </c>
      <c r="D50" s="47">
        <f>+C50/B50</f>
        <v>0.6211424402353849</v>
      </c>
      <c r="E50" s="48">
        <v>1580962633.8699999</v>
      </c>
      <c r="F50" s="47">
        <f>+E50/C50</f>
        <v>0.98215309240451221</v>
      </c>
      <c r="G50" s="46">
        <v>1561631692.0999999</v>
      </c>
      <c r="H50" s="47">
        <f>+G50/E50</f>
        <v>0.98777267637080057</v>
      </c>
      <c r="I50" s="29"/>
      <c r="J50" s="34"/>
      <c r="K50" s="29"/>
      <c r="L50" s="29"/>
      <c r="M50" s="54"/>
      <c r="N50" s="54"/>
      <c r="O50" s="54"/>
      <c r="P50" s="54"/>
      <c r="Q50" s="54"/>
      <c r="R50" s="54"/>
      <c r="S50" s="54"/>
      <c r="T50" s="29"/>
      <c r="U50" s="55"/>
    </row>
    <row r="51" spans="1:23" x14ac:dyDescent="0.25">
      <c r="A51" s="60" t="s">
        <v>35</v>
      </c>
      <c r="B51" s="46">
        <v>1</v>
      </c>
      <c r="C51" s="6">
        <v>0</v>
      </c>
      <c r="D51" s="47">
        <f>+C51/B51</f>
        <v>0</v>
      </c>
      <c r="E51" s="48">
        <v>0</v>
      </c>
      <c r="F51" s="47" t="e">
        <f>+E51/C51</f>
        <v>#DIV/0!</v>
      </c>
      <c r="G51" s="46">
        <v>0</v>
      </c>
      <c r="H51" s="47" t="e">
        <f>+G51/E51</f>
        <v>#DIV/0!</v>
      </c>
      <c r="I51" s="29"/>
      <c r="J51" s="34"/>
      <c r="K51" s="29"/>
      <c r="L51" s="29"/>
      <c r="M51" s="54"/>
      <c r="N51" s="54"/>
      <c r="O51" s="54"/>
      <c r="P51" s="54"/>
      <c r="Q51" s="54"/>
      <c r="R51" s="54"/>
      <c r="S51" s="54"/>
      <c r="T51" s="29"/>
      <c r="U51" s="55"/>
    </row>
    <row r="52" spans="1:23" s="49" customFormat="1" x14ac:dyDescent="0.25">
      <c r="A52" s="57" t="s">
        <v>36</v>
      </c>
      <c r="B52" s="50">
        <f>SUM(B50+B51)</f>
        <v>2591500001</v>
      </c>
      <c r="C52" s="50">
        <f>SUM(C50+C51)</f>
        <v>1609690633.8699999</v>
      </c>
      <c r="D52" s="51">
        <f>+C52/B52</f>
        <v>0.62114243999570029</v>
      </c>
      <c r="E52" s="50">
        <f>SUM(E50:E51)</f>
        <v>1580962633.8699999</v>
      </c>
      <c r="F52" s="51">
        <f>+E52/C52</f>
        <v>0.98215309240451221</v>
      </c>
      <c r="G52" s="50">
        <f>SUM(G50:G51)</f>
        <v>1561631692.0999999</v>
      </c>
      <c r="H52" s="51">
        <f>+G52/E52</f>
        <v>0.98777267637080057</v>
      </c>
      <c r="I52" s="29"/>
      <c r="J52" s="34"/>
      <c r="K52" s="29"/>
      <c r="L52" s="29"/>
      <c r="M52" s="54"/>
      <c r="N52" s="54"/>
      <c r="O52" s="54"/>
      <c r="P52" s="54"/>
      <c r="Q52" s="54"/>
      <c r="R52" s="54"/>
      <c r="S52" s="54"/>
      <c r="T52" s="29"/>
      <c r="U52" s="61"/>
    </row>
    <row r="53" spans="1:23" s="63" customFormat="1" x14ac:dyDescent="0.25">
      <c r="A53" s="88" t="s">
        <v>37</v>
      </c>
      <c r="B53" s="92">
        <f>B37+B43+B47+B52</f>
        <v>74908214520</v>
      </c>
      <c r="C53" s="92">
        <f>+C52+C47+C43+C37</f>
        <v>30783919165.109997</v>
      </c>
      <c r="D53" s="91">
        <f>+C53/B53</f>
        <v>0.41095518512046358</v>
      </c>
      <c r="E53" s="92">
        <f>+E52+E47+E43+E37</f>
        <v>28256649147.600002</v>
      </c>
      <c r="F53" s="91">
        <f>+E53/C53</f>
        <v>0.91790291535152024</v>
      </c>
      <c r="G53" s="92">
        <f>+G52+G47+G43+G37</f>
        <v>24781968263.25</v>
      </c>
      <c r="H53" s="91">
        <f>+G53/E53</f>
        <v>0.87703138945457282</v>
      </c>
      <c r="I53" s="18"/>
      <c r="J53" s="11"/>
      <c r="K53" s="10"/>
      <c r="L53" s="10"/>
      <c r="M53" s="10"/>
      <c r="N53" s="10"/>
      <c r="O53" s="10"/>
      <c r="P53" s="12"/>
      <c r="Q53" s="12"/>
      <c r="R53" s="12"/>
      <c r="S53" s="12"/>
      <c r="T53" s="12"/>
      <c r="U53" s="8"/>
    </row>
    <row r="54" spans="1:23" x14ac:dyDescent="0.25">
      <c r="A54" s="11"/>
      <c r="B54" s="10"/>
      <c r="C54" s="10"/>
      <c r="D54" s="10"/>
      <c r="E54" s="10"/>
      <c r="F54" s="10"/>
      <c r="G54" s="10"/>
      <c r="H54" s="10"/>
      <c r="I54" s="10"/>
      <c r="J54" s="10"/>
      <c r="K54" s="18"/>
      <c r="L54" s="11"/>
      <c r="M54" s="10"/>
      <c r="N54" s="10"/>
      <c r="O54" s="10"/>
      <c r="P54" s="10"/>
      <c r="Q54" s="10"/>
      <c r="R54" s="12"/>
      <c r="S54" s="12"/>
      <c r="T54" s="12"/>
      <c r="U54" s="8"/>
      <c r="V54" s="8"/>
      <c r="W54" s="8"/>
    </row>
    <row r="55" spans="1:23" x14ac:dyDescent="0.25">
      <c r="A55" s="64"/>
      <c r="B55" s="2"/>
      <c r="C55" s="82"/>
      <c r="D55" s="4"/>
      <c r="E55" s="2"/>
      <c r="F55" s="4"/>
      <c r="G55" s="82"/>
      <c r="H55" s="4"/>
    </row>
    <row r="56" spans="1:23" x14ac:dyDescent="0.25">
      <c r="A56" s="2"/>
      <c r="B56" s="2"/>
      <c r="C56" s="2"/>
      <c r="D56" s="4"/>
      <c r="E56" s="2"/>
      <c r="F56" s="4"/>
      <c r="G56" s="2"/>
      <c r="H56" s="4"/>
    </row>
    <row r="57" spans="1:23" x14ac:dyDescent="0.25">
      <c r="A57" s="2"/>
      <c r="B57" s="2"/>
      <c r="C57" s="2"/>
      <c r="D57" s="4"/>
      <c r="E57" s="2"/>
      <c r="F57" s="4"/>
      <c r="G57" s="2"/>
      <c r="H57" s="4"/>
    </row>
    <row r="58" spans="1:23" x14ac:dyDescent="0.25">
      <c r="A58" s="2"/>
      <c r="B58" s="2"/>
      <c r="C58" s="2"/>
      <c r="D58" s="4"/>
      <c r="E58" s="2"/>
      <c r="F58" s="4"/>
      <c r="G58" s="2"/>
      <c r="H58" s="4"/>
    </row>
    <row r="59" spans="1:23" x14ac:dyDescent="0.25">
      <c r="A59" s="2"/>
      <c r="B59" s="2"/>
      <c r="C59" s="2"/>
      <c r="D59" s="4"/>
      <c r="E59" s="2"/>
      <c r="F59" s="4"/>
      <c r="G59" s="2"/>
      <c r="H59" s="4"/>
    </row>
    <row r="60" spans="1:23" x14ac:dyDescent="0.25">
      <c r="A60" s="2"/>
      <c r="B60" s="2"/>
      <c r="C60" s="2"/>
      <c r="D60" s="4"/>
      <c r="E60" s="2"/>
      <c r="F60" s="4"/>
      <c r="G60" s="2"/>
      <c r="H60" s="4"/>
    </row>
    <row r="61" spans="1:23" x14ac:dyDescent="0.25">
      <c r="A61" s="2"/>
      <c r="B61" s="2"/>
      <c r="C61" s="2"/>
      <c r="D61" s="4"/>
      <c r="E61" s="2"/>
      <c r="F61" s="4"/>
      <c r="G61" s="2"/>
      <c r="H61" s="4"/>
    </row>
    <row r="62" spans="1:23" x14ac:dyDescent="0.25">
      <c r="A62" s="2"/>
      <c r="B62" s="2"/>
      <c r="C62" s="2"/>
      <c r="D62" s="4"/>
      <c r="E62" s="2"/>
      <c r="F62" s="4"/>
      <c r="G62" s="2"/>
      <c r="H62" s="4"/>
    </row>
    <row r="63" spans="1:23" x14ac:dyDescent="0.25">
      <c r="A63" s="2"/>
      <c r="B63" s="2"/>
      <c r="C63" s="2"/>
      <c r="D63" s="4"/>
      <c r="E63" s="2"/>
      <c r="F63" s="4"/>
      <c r="G63" s="2"/>
      <c r="H63" s="4"/>
    </row>
    <row r="64" spans="1:23" x14ac:dyDescent="0.25">
      <c r="A64" s="2"/>
      <c r="B64" s="2"/>
      <c r="C64" s="2"/>
      <c r="D64" s="4"/>
      <c r="E64" s="2"/>
      <c r="F64" s="4"/>
      <c r="G64" s="2"/>
      <c r="H64" s="4"/>
    </row>
    <row r="65" spans="1:8" x14ac:dyDescent="0.25">
      <c r="A65" s="2"/>
      <c r="B65" s="2"/>
      <c r="C65" s="2"/>
      <c r="D65" s="4"/>
      <c r="E65" s="2"/>
      <c r="F65" s="4"/>
      <c r="G65" s="2"/>
      <c r="H65" s="4"/>
    </row>
    <row r="66" spans="1:8" x14ac:dyDescent="0.25">
      <c r="A66" s="2"/>
      <c r="B66" s="2"/>
      <c r="C66" s="2"/>
      <c r="D66" s="4"/>
      <c r="E66" s="2"/>
      <c r="F66" s="4"/>
      <c r="G66" s="2"/>
      <c r="H66" s="4"/>
    </row>
    <row r="67" spans="1:8" x14ac:dyDescent="0.25">
      <c r="A67" s="2"/>
      <c r="B67" s="2"/>
      <c r="C67" s="2"/>
      <c r="D67" s="4"/>
      <c r="E67" s="2"/>
      <c r="F67" s="4"/>
      <c r="G67" s="2"/>
      <c r="H67" s="4"/>
    </row>
    <row r="68" spans="1:8" x14ac:dyDescent="0.25">
      <c r="A68" s="2"/>
      <c r="B68" s="2"/>
      <c r="C68" s="2"/>
      <c r="D68" s="4"/>
      <c r="E68" s="2"/>
      <c r="F68" s="4"/>
      <c r="G68" s="2"/>
      <c r="H68" s="4"/>
    </row>
    <row r="69" spans="1:8" x14ac:dyDescent="0.25">
      <c r="A69" s="2"/>
      <c r="B69" s="2"/>
      <c r="C69" s="2"/>
      <c r="D69" s="4"/>
      <c r="E69" s="2"/>
      <c r="F69" s="4"/>
      <c r="G69" s="2"/>
      <c r="H69" s="4"/>
    </row>
    <row r="70" spans="1:8" x14ac:dyDescent="0.25">
      <c r="A70" s="2"/>
      <c r="B70" s="2"/>
      <c r="C70" s="2"/>
      <c r="D70" s="4"/>
      <c r="E70" s="2"/>
      <c r="F70" s="4"/>
      <c r="G70" s="2"/>
      <c r="H70" s="4"/>
    </row>
    <row r="71" spans="1:8" x14ac:dyDescent="0.25">
      <c r="A71" s="2"/>
      <c r="B71" s="2"/>
      <c r="C71" s="2"/>
      <c r="D71" s="4"/>
      <c r="E71" s="2"/>
      <c r="F71" s="4"/>
      <c r="G71" s="2"/>
      <c r="H71" s="4"/>
    </row>
    <row r="72" spans="1:8" x14ac:dyDescent="0.25">
      <c r="A72" s="2"/>
      <c r="B72" s="2"/>
      <c r="C72" s="2"/>
      <c r="D72" s="4"/>
      <c r="E72" s="2"/>
      <c r="F72" s="4"/>
      <c r="G72" s="2"/>
      <c r="H72" s="4"/>
    </row>
    <row r="73" spans="1:8" x14ac:dyDescent="0.25">
      <c r="A73" s="2"/>
      <c r="B73" s="2"/>
      <c r="C73" s="2"/>
      <c r="D73" s="4"/>
      <c r="E73" s="2"/>
      <c r="F73" s="4"/>
      <c r="G73" s="2"/>
      <c r="H73" s="4"/>
    </row>
    <row r="74" spans="1:8" x14ac:dyDescent="0.25">
      <c r="A74" s="2"/>
      <c r="B74" s="2"/>
      <c r="C74" s="2"/>
      <c r="D74" s="4"/>
      <c r="E74" s="2"/>
      <c r="F74" s="4"/>
      <c r="G74" s="2"/>
      <c r="H74" s="4"/>
    </row>
    <row r="75" spans="1:8" x14ac:dyDescent="0.25">
      <c r="A75" s="2"/>
      <c r="B75" s="2"/>
      <c r="C75" s="2"/>
      <c r="D75" s="4"/>
      <c r="E75" s="2"/>
      <c r="F75" s="4"/>
      <c r="G75" s="2"/>
      <c r="H75" s="4"/>
    </row>
    <row r="76" spans="1:8" x14ac:dyDescent="0.25">
      <c r="A76" s="2"/>
      <c r="B76" s="2"/>
      <c r="C76" s="2"/>
      <c r="D76" s="4"/>
      <c r="E76" s="2"/>
      <c r="F76" s="4"/>
      <c r="G76" s="2"/>
      <c r="H76" s="4"/>
    </row>
    <row r="77" spans="1:8" x14ac:dyDescent="0.25">
      <c r="A77" s="2"/>
      <c r="B77" s="2"/>
      <c r="C77" s="2"/>
      <c r="D77" s="4"/>
      <c r="E77" s="2"/>
      <c r="F77" s="4"/>
      <c r="G77" s="2"/>
      <c r="H77" s="4"/>
    </row>
    <row r="78" spans="1:8" x14ac:dyDescent="0.25">
      <c r="A78" s="2"/>
      <c r="B78" s="2"/>
      <c r="C78" s="2"/>
      <c r="D78" s="4"/>
      <c r="E78" s="2"/>
      <c r="F78" s="4"/>
      <c r="G78" s="2"/>
      <c r="H78" s="4"/>
    </row>
    <row r="79" spans="1:8" x14ac:dyDescent="0.25">
      <c r="A79" s="2"/>
      <c r="B79" s="2"/>
      <c r="C79" s="2"/>
      <c r="D79" s="4"/>
      <c r="E79" s="2"/>
      <c r="F79" s="4"/>
      <c r="G79" s="2"/>
      <c r="H79" s="4"/>
    </row>
    <row r="80" spans="1:8" x14ac:dyDescent="0.25">
      <c r="A80" s="2"/>
      <c r="B80" s="2"/>
      <c r="C80" s="2"/>
      <c r="D80" s="4"/>
      <c r="E80" s="2"/>
      <c r="F80" s="4"/>
      <c r="G80" s="2"/>
      <c r="H80" s="4"/>
    </row>
    <row r="81" spans="1:8" x14ac:dyDescent="0.25">
      <c r="A81" s="2"/>
      <c r="B81" s="2"/>
      <c r="C81" s="2"/>
      <c r="D81" s="4"/>
      <c r="E81" s="2"/>
      <c r="F81" s="4"/>
      <c r="G81" s="2"/>
      <c r="H81" s="4"/>
    </row>
    <row r="82" spans="1:8" x14ac:dyDescent="0.25">
      <c r="A82" s="2"/>
      <c r="B82" s="2"/>
      <c r="C82" s="2"/>
      <c r="D82" s="4"/>
      <c r="E82" s="2"/>
      <c r="F82" s="4"/>
      <c r="G82" s="2"/>
      <c r="H82" s="4"/>
    </row>
    <row r="83" spans="1:8" x14ac:dyDescent="0.25">
      <c r="A83" s="2"/>
      <c r="B83" s="2"/>
      <c r="C83" s="2"/>
      <c r="D83" s="4"/>
      <c r="E83" s="2"/>
      <c r="F83" s="4"/>
      <c r="G83" s="2"/>
      <c r="H83" s="4"/>
    </row>
    <row r="84" spans="1:8" x14ac:dyDescent="0.25">
      <c r="A84" s="2"/>
      <c r="B84" s="2"/>
      <c r="C84" s="2"/>
      <c r="D84" s="4"/>
      <c r="E84" s="2"/>
      <c r="F84" s="4"/>
      <c r="G84" s="2"/>
      <c r="H84" s="4"/>
    </row>
    <row r="85" spans="1:8" x14ac:dyDescent="0.25">
      <c r="A85" s="2"/>
      <c r="B85" s="2"/>
      <c r="C85" s="2"/>
      <c r="D85" s="4"/>
      <c r="E85" s="2"/>
      <c r="F85" s="4"/>
      <c r="G85" s="2"/>
      <c r="H85" s="4"/>
    </row>
    <row r="86" spans="1:8" x14ac:dyDescent="0.25">
      <c r="A86" s="2"/>
      <c r="B86" s="2"/>
      <c r="C86" s="2"/>
      <c r="D86" s="4"/>
      <c r="E86" s="2"/>
      <c r="F86" s="4"/>
      <c r="G86" s="2"/>
      <c r="H86" s="4"/>
    </row>
    <row r="87" spans="1:8" x14ac:dyDescent="0.25">
      <c r="A87" s="2"/>
      <c r="B87" s="2"/>
      <c r="C87" s="2"/>
      <c r="D87" s="4"/>
      <c r="E87" s="2"/>
      <c r="F87" s="4"/>
      <c r="G87" s="2"/>
      <c r="H87" s="4"/>
    </row>
    <row r="88" spans="1:8" x14ac:dyDescent="0.25">
      <c r="A88" s="2"/>
      <c r="B88" s="2"/>
      <c r="C88" s="2"/>
      <c r="D88" s="4"/>
      <c r="E88" s="2"/>
      <c r="F88" s="4"/>
      <c r="G88" s="2"/>
      <c r="H88" s="4"/>
    </row>
    <row r="89" spans="1:8" x14ac:dyDescent="0.25">
      <c r="A89" s="2"/>
      <c r="B89" s="2"/>
      <c r="C89" s="2"/>
      <c r="D89" s="4"/>
      <c r="E89" s="2"/>
      <c r="F89" s="4"/>
      <c r="G89" s="2"/>
      <c r="H89" s="4"/>
    </row>
    <row r="90" spans="1:8" x14ac:dyDescent="0.25">
      <c r="A90" s="2"/>
      <c r="B90" s="2"/>
      <c r="C90" s="2"/>
      <c r="D90" s="4"/>
      <c r="E90" s="2"/>
      <c r="F90" s="4"/>
      <c r="G90" s="2"/>
      <c r="H90" s="4"/>
    </row>
    <row r="91" spans="1:8" x14ac:dyDescent="0.25">
      <c r="A91" s="2"/>
      <c r="B91" s="2"/>
      <c r="C91" s="2"/>
      <c r="D91" s="4"/>
      <c r="E91" s="2"/>
      <c r="F91" s="4"/>
      <c r="G91" s="2"/>
      <c r="H91" s="4"/>
    </row>
    <row r="92" spans="1:8" x14ac:dyDescent="0.25">
      <c r="A92" s="2"/>
      <c r="B92" s="2"/>
      <c r="C92" s="2"/>
      <c r="D92" s="4"/>
      <c r="E92" s="2"/>
      <c r="F92" s="4"/>
      <c r="G92" s="2"/>
      <c r="H92" s="4"/>
    </row>
    <row r="93" spans="1:8" x14ac:dyDescent="0.25">
      <c r="A93" s="2"/>
      <c r="B93" s="2"/>
      <c r="C93" s="2"/>
      <c r="D93" s="4"/>
      <c r="E93" s="2"/>
      <c r="F93" s="4"/>
      <c r="G93" s="2"/>
      <c r="H93" s="4"/>
    </row>
    <row r="94" spans="1:8" x14ac:dyDescent="0.25">
      <c r="A94" s="2"/>
      <c r="B94" s="2"/>
      <c r="C94" s="2"/>
      <c r="D94" s="4"/>
      <c r="E94" s="2"/>
      <c r="F94" s="4"/>
      <c r="G94" s="2"/>
      <c r="H94" s="4"/>
    </row>
    <row r="95" spans="1:8" x14ac:dyDescent="0.25">
      <c r="A95" s="2"/>
      <c r="B95" s="2"/>
      <c r="C95" s="2"/>
      <c r="D95" s="4"/>
      <c r="E95" s="2"/>
      <c r="F95" s="4"/>
      <c r="G95" s="2"/>
      <c r="H95" s="4"/>
    </row>
    <row r="96" spans="1:8" x14ac:dyDescent="0.25">
      <c r="A96" s="2"/>
      <c r="B96" s="2"/>
      <c r="C96" s="2"/>
      <c r="D96" s="4"/>
      <c r="E96" s="2"/>
      <c r="F96" s="4"/>
      <c r="G96" s="2"/>
      <c r="H96" s="4"/>
    </row>
    <row r="97" spans="1:8" x14ac:dyDescent="0.25">
      <c r="A97" s="2"/>
      <c r="B97" s="2"/>
      <c r="C97" s="2"/>
      <c r="D97" s="4"/>
      <c r="E97" s="2"/>
      <c r="F97" s="4"/>
      <c r="G97" s="2"/>
      <c r="H97" s="4"/>
    </row>
    <row r="98" spans="1:8" x14ac:dyDescent="0.25">
      <c r="A98" s="2"/>
      <c r="B98" s="2"/>
      <c r="C98" s="2"/>
      <c r="D98" s="4"/>
      <c r="E98" s="2"/>
      <c r="F98" s="4"/>
      <c r="G98" s="2"/>
      <c r="H98" s="4"/>
    </row>
    <row r="99" spans="1:8" x14ac:dyDescent="0.25">
      <c r="A99" s="2"/>
      <c r="B99" s="2"/>
      <c r="C99" s="2"/>
      <c r="D99" s="4"/>
      <c r="E99" s="2"/>
      <c r="F99" s="4"/>
      <c r="G99" s="2"/>
      <c r="H99" s="4"/>
    </row>
    <row r="100" spans="1:8" x14ac:dyDescent="0.25">
      <c r="A100" s="2"/>
      <c r="B100" s="2"/>
      <c r="C100" s="2"/>
      <c r="D100" s="4"/>
      <c r="E100" s="2"/>
      <c r="F100" s="4"/>
      <c r="G100" s="2"/>
      <c r="H100" s="4"/>
    </row>
    <row r="101" spans="1:8" x14ac:dyDescent="0.25">
      <c r="A101" s="2"/>
      <c r="B101" s="2"/>
      <c r="C101" s="2"/>
      <c r="D101" s="4"/>
      <c r="E101" s="2"/>
      <c r="F101" s="4"/>
      <c r="G101" s="2"/>
      <c r="H101" s="4"/>
    </row>
    <row r="102" spans="1:8" x14ac:dyDescent="0.25">
      <c r="A102" s="2"/>
      <c r="B102" s="2"/>
      <c r="C102" s="2"/>
      <c r="D102" s="4"/>
      <c r="E102" s="2"/>
      <c r="F102" s="4"/>
      <c r="G102" s="2"/>
      <c r="H102" s="4"/>
    </row>
    <row r="103" spans="1:8" x14ac:dyDescent="0.25">
      <c r="A103" s="2"/>
      <c r="B103" s="2"/>
      <c r="C103" s="2"/>
      <c r="D103" s="4"/>
      <c r="E103" s="2"/>
      <c r="F103" s="4"/>
      <c r="G103" s="2"/>
      <c r="H103" s="4"/>
    </row>
    <row r="104" spans="1:8" x14ac:dyDescent="0.25">
      <c r="A104" s="2"/>
      <c r="B104" s="2"/>
      <c r="C104" s="2"/>
      <c r="D104" s="4"/>
      <c r="E104" s="2"/>
      <c r="F104" s="4"/>
      <c r="G104" s="2"/>
      <c r="H104" s="4"/>
    </row>
    <row r="105" spans="1:8" x14ac:dyDescent="0.25">
      <c r="A105" s="2"/>
      <c r="B105" s="2"/>
      <c r="C105" s="2"/>
      <c r="D105" s="4"/>
      <c r="E105" s="2"/>
      <c r="F105" s="4"/>
      <c r="G105" s="2"/>
      <c r="H105" s="4"/>
    </row>
    <row r="106" spans="1:8" x14ac:dyDescent="0.25">
      <c r="A106" s="2"/>
      <c r="B106" s="2"/>
      <c r="C106" s="2"/>
      <c r="D106" s="4"/>
      <c r="E106" s="2"/>
      <c r="F106" s="4"/>
      <c r="G106" s="2"/>
      <c r="H106" s="4"/>
    </row>
    <row r="107" spans="1:8" x14ac:dyDescent="0.25">
      <c r="A107" s="2"/>
      <c r="B107" s="2"/>
      <c r="C107" s="2"/>
      <c r="D107" s="4"/>
      <c r="E107" s="2"/>
      <c r="F107" s="4"/>
      <c r="G107" s="2"/>
      <c r="H107" s="4"/>
    </row>
    <row r="108" spans="1:8" x14ac:dyDescent="0.25">
      <c r="A108" s="2"/>
      <c r="B108" s="2"/>
      <c r="C108" s="2"/>
      <c r="D108" s="4"/>
      <c r="E108" s="2"/>
      <c r="F108" s="4"/>
      <c r="G108" s="2"/>
      <c r="H108" s="4"/>
    </row>
    <row r="109" spans="1:8" x14ac:dyDescent="0.25">
      <c r="A109" s="2"/>
      <c r="B109" s="2"/>
      <c r="C109" s="2"/>
      <c r="D109" s="4"/>
      <c r="E109" s="2"/>
      <c r="F109" s="4"/>
      <c r="G109" s="2"/>
      <c r="H109" s="4"/>
    </row>
    <row r="110" spans="1:8" x14ac:dyDescent="0.25">
      <c r="A110" s="2"/>
      <c r="B110" s="2"/>
      <c r="C110" s="2"/>
      <c r="D110" s="4"/>
      <c r="E110" s="2"/>
      <c r="F110" s="4"/>
      <c r="G110" s="2"/>
      <c r="H110" s="4"/>
    </row>
    <row r="111" spans="1:8" x14ac:dyDescent="0.25">
      <c r="A111" s="2"/>
      <c r="B111" s="2"/>
      <c r="C111" s="2"/>
      <c r="D111" s="4"/>
      <c r="E111" s="2"/>
      <c r="F111" s="4"/>
      <c r="G111" s="2"/>
      <c r="H111" s="4"/>
    </row>
    <row r="112" spans="1:8" x14ac:dyDescent="0.25">
      <c r="A112" s="2"/>
      <c r="B112" s="2"/>
      <c r="C112" s="2"/>
      <c r="D112" s="4"/>
      <c r="E112" s="2"/>
      <c r="F112" s="4"/>
      <c r="G112" s="2"/>
      <c r="H112" s="4"/>
    </row>
    <row r="113" spans="1:8" x14ac:dyDescent="0.25">
      <c r="A113" s="2"/>
      <c r="B113" s="2"/>
      <c r="C113" s="2"/>
      <c r="D113" s="4"/>
      <c r="E113" s="2"/>
      <c r="F113" s="4"/>
      <c r="G113" s="2"/>
      <c r="H113" s="4"/>
    </row>
    <row r="114" spans="1:8" x14ac:dyDescent="0.25">
      <c r="A114" s="2"/>
      <c r="B114" s="2"/>
      <c r="C114" s="2"/>
      <c r="D114" s="4"/>
      <c r="E114" s="2"/>
      <c r="F114" s="4"/>
      <c r="G114" s="2"/>
      <c r="H114" s="4"/>
    </row>
    <row r="115" spans="1:8" x14ac:dyDescent="0.25">
      <c r="A115" s="2"/>
      <c r="B115" s="2"/>
      <c r="C115" s="2"/>
      <c r="D115" s="4"/>
      <c r="E115" s="2"/>
      <c r="F115" s="4"/>
      <c r="G115" s="2"/>
      <c r="H115" s="4"/>
    </row>
    <row r="116" spans="1:8" x14ac:dyDescent="0.25">
      <c r="A116" s="2"/>
      <c r="B116" s="2"/>
      <c r="C116" s="2"/>
      <c r="D116" s="4"/>
      <c r="E116" s="2"/>
      <c r="F116" s="4"/>
      <c r="G116" s="2"/>
      <c r="H116" s="4"/>
    </row>
    <row r="117" spans="1:8" x14ac:dyDescent="0.25">
      <c r="A117" s="2"/>
      <c r="B117" s="2"/>
      <c r="C117" s="2"/>
      <c r="D117" s="4"/>
      <c r="E117" s="2"/>
      <c r="F117" s="4"/>
      <c r="G117" s="2"/>
      <c r="H117" s="4"/>
    </row>
    <row r="118" spans="1:8" x14ac:dyDescent="0.25">
      <c r="A118" s="2"/>
      <c r="B118" s="2"/>
      <c r="C118" s="2"/>
      <c r="D118" s="4"/>
      <c r="E118" s="2"/>
      <c r="F118" s="4"/>
      <c r="G118" s="2"/>
      <c r="H118" s="4"/>
    </row>
    <row r="119" spans="1:8" x14ac:dyDescent="0.25">
      <c r="A119" s="2"/>
      <c r="B119" s="2"/>
      <c r="C119" s="2"/>
      <c r="D119" s="4"/>
      <c r="E119" s="2"/>
      <c r="F119" s="4"/>
      <c r="G119" s="2"/>
      <c r="H119" s="4"/>
    </row>
    <row r="120" spans="1:8" x14ac:dyDescent="0.25">
      <c r="A120" s="2"/>
      <c r="B120" s="2"/>
      <c r="C120" s="2"/>
      <c r="D120" s="4"/>
      <c r="E120" s="2"/>
      <c r="F120" s="4"/>
      <c r="G120" s="2"/>
      <c r="H120" s="4"/>
    </row>
    <row r="121" spans="1:8" x14ac:dyDescent="0.25">
      <c r="A121" s="2"/>
      <c r="B121" s="2"/>
      <c r="C121" s="2"/>
      <c r="D121" s="4"/>
      <c r="E121" s="2"/>
      <c r="F121" s="4"/>
      <c r="G121" s="2"/>
      <c r="H121" s="4"/>
    </row>
    <row r="122" spans="1:8" x14ac:dyDescent="0.25">
      <c r="A122" s="2"/>
      <c r="B122" s="2"/>
      <c r="C122" s="2"/>
      <c r="D122" s="4"/>
      <c r="E122" s="2"/>
      <c r="F122" s="4"/>
      <c r="G122" s="2"/>
      <c r="H122" s="4"/>
    </row>
    <row r="123" spans="1:8" x14ac:dyDescent="0.25">
      <c r="A123" s="2"/>
      <c r="B123" s="2"/>
      <c r="C123" s="2"/>
      <c r="D123" s="4"/>
      <c r="E123" s="2"/>
      <c r="F123" s="4"/>
      <c r="G123" s="2"/>
      <c r="H123" s="4"/>
    </row>
    <row r="124" spans="1:8" x14ac:dyDescent="0.25">
      <c r="A124" s="2"/>
      <c r="B124" s="2"/>
      <c r="C124" s="2"/>
      <c r="D124" s="4"/>
      <c r="E124" s="2"/>
      <c r="F124" s="4"/>
      <c r="G124" s="2"/>
      <c r="H124" s="4"/>
    </row>
    <row r="125" spans="1:8" x14ac:dyDescent="0.25">
      <c r="A125" s="2"/>
      <c r="B125" s="2"/>
      <c r="C125" s="2"/>
      <c r="D125" s="4"/>
      <c r="E125" s="2"/>
      <c r="F125" s="4"/>
      <c r="G125" s="2"/>
      <c r="H125" s="4"/>
    </row>
    <row r="126" spans="1:8" x14ac:dyDescent="0.25">
      <c r="A126" s="2"/>
      <c r="B126" s="2"/>
      <c r="C126" s="2"/>
      <c r="D126" s="4"/>
      <c r="E126" s="2"/>
      <c r="F126" s="4"/>
      <c r="G126" s="2"/>
      <c r="H126" s="4"/>
    </row>
    <row r="127" spans="1:8" x14ac:dyDescent="0.25">
      <c r="A127" s="2"/>
      <c r="B127" s="2"/>
      <c r="C127" s="2"/>
      <c r="D127" s="4"/>
      <c r="E127" s="2"/>
      <c r="F127" s="4"/>
      <c r="G127" s="2"/>
      <c r="H127" s="4"/>
    </row>
    <row r="128" spans="1:8" x14ac:dyDescent="0.25">
      <c r="A128" s="2"/>
      <c r="B128" s="2"/>
      <c r="C128" s="2"/>
      <c r="D128" s="4"/>
      <c r="E128" s="2"/>
      <c r="F128" s="4"/>
      <c r="G128" s="2"/>
      <c r="H128" s="4"/>
    </row>
    <row r="129" spans="1:8" x14ac:dyDescent="0.25">
      <c r="A129" s="2"/>
      <c r="B129" s="2"/>
      <c r="C129" s="2"/>
      <c r="D129" s="4"/>
      <c r="E129" s="2"/>
      <c r="F129" s="4"/>
      <c r="G129" s="2"/>
      <c r="H129" s="4"/>
    </row>
    <row r="130" spans="1:8" x14ac:dyDescent="0.25">
      <c r="A130" s="2"/>
      <c r="B130" s="2"/>
      <c r="C130" s="2"/>
      <c r="D130" s="4"/>
      <c r="E130" s="2"/>
      <c r="F130" s="4"/>
      <c r="G130" s="2"/>
      <c r="H130" s="4"/>
    </row>
    <row r="131" spans="1:8" x14ac:dyDescent="0.25">
      <c r="A131" s="2"/>
      <c r="B131" s="2"/>
      <c r="C131" s="2"/>
      <c r="D131" s="4"/>
      <c r="E131" s="2"/>
      <c r="F131" s="4"/>
      <c r="G131" s="2"/>
      <c r="H131" s="4"/>
    </row>
    <row r="132" spans="1:8" x14ac:dyDescent="0.25">
      <c r="A132" s="2"/>
      <c r="B132" s="2"/>
      <c r="C132" s="2"/>
      <c r="D132" s="4"/>
      <c r="E132" s="2"/>
      <c r="F132" s="4"/>
      <c r="G132" s="2"/>
      <c r="H132" s="4"/>
    </row>
    <row r="133" spans="1:8" x14ac:dyDescent="0.25">
      <c r="A133" s="2"/>
      <c r="B133" s="2"/>
      <c r="C133" s="2"/>
      <c r="D133" s="4"/>
      <c r="E133" s="2"/>
      <c r="F133" s="4"/>
      <c r="G133" s="2"/>
      <c r="H133" s="4"/>
    </row>
    <row r="134" spans="1:8" x14ac:dyDescent="0.25">
      <c r="A134" s="2"/>
      <c r="B134" s="2"/>
      <c r="C134" s="2"/>
      <c r="D134" s="4"/>
      <c r="E134" s="2"/>
      <c r="F134" s="4"/>
      <c r="G134" s="2"/>
      <c r="H134" s="4"/>
    </row>
    <row r="135" spans="1:8" x14ac:dyDescent="0.25">
      <c r="A135" s="2"/>
      <c r="B135" s="2"/>
      <c r="C135" s="2"/>
      <c r="D135" s="4"/>
      <c r="E135" s="2"/>
      <c r="F135" s="4"/>
      <c r="G135" s="2"/>
      <c r="H135" s="4"/>
    </row>
    <row r="136" spans="1:8" x14ac:dyDescent="0.25">
      <c r="A136" s="2"/>
      <c r="B136" s="2"/>
      <c r="C136" s="2"/>
      <c r="D136" s="4"/>
      <c r="E136" s="2"/>
      <c r="F136" s="4"/>
      <c r="G136" s="2"/>
      <c r="H136" s="4"/>
    </row>
    <row r="137" spans="1:8" x14ac:dyDescent="0.25">
      <c r="A137" s="2"/>
      <c r="B137" s="2"/>
      <c r="C137" s="2"/>
      <c r="D137" s="4"/>
      <c r="E137" s="2"/>
      <c r="F137" s="4"/>
      <c r="G137" s="2"/>
      <c r="H137" s="4"/>
    </row>
    <row r="138" spans="1:8" x14ac:dyDescent="0.25">
      <c r="A138" s="2"/>
      <c r="B138" s="2"/>
      <c r="C138" s="2"/>
      <c r="D138" s="4"/>
      <c r="E138" s="2"/>
      <c r="F138" s="4"/>
      <c r="G138" s="2"/>
      <c r="H138" s="4"/>
    </row>
    <row r="139" spans="1:8" x14ac:dyDescent="0.25">
      <c r="A139" s="2"/>
      <c r="B139" s="2"/>
      <c r="C139" s="2"/>
      <c r="D139" s="4"/>
      <c r="E139" s="2"/>
      <c r="F139" s="4"/>
      <c r="G139" s="2"/>
      <c r="H139" s="4"/>
    </row>
    <row r="140" spans="1:8" x14ac:dyDescent="0.25">
      <c r="A140" s="2"/>
      <c r="B140" s="2"/>
      <c r="C140" s="2"/>
      <c r="D140" s="4"/>
      <c r="E140" s="2"/>
      <c r="F140" s="4"/>
      <c r="G140" s="2"/>
      <c r="H140" s="4"/>
    </row>
    <row r="141" spans="1:8" x14ac:dyDescent="0.25">
      <c r="A141" s="2"/>
      <c r="B141" s="2"/>
      <c r="C141" s="2"/>
      <c r="D141" s="4"/>
      <c r="E141" s="2"/>
      <c r="F141" s="4"/>
      <c r="G141" s="2"/>
      <c r="H141" s="4"/>
    </row>
    <row r="142" spans="1:8" x14ac:dyDescent="0.25">
      <c r="A142" s="2"/>
      <c r="B142" s="2"/>
      <c r="C142" s="2"/>
      <c r="D142" s="4"/>
      <c r="E142" s="2"/>
      <c r="F142" s="4"/>
      <c r="G142" s="2"/>
      <c r="H142" s="4"/>
    </row>
    <row r="143" spans="1:8" x14ac:dyDescent="0.25">
      <c r="A143" s="2"/>
      <c r="B143" s="2"/>
      <c r="C143" s="2"/>
      <c r="D143" s="4"/>
      <c r="E143" s="2"/>
      <c r="F143" s="4"/>
      <c r="G143" s="2"/>
      <c r="H143" s="4"/>
    </row>
    <row r="144" spans="1:8" x14ac:dyDescent="0.25">
      <c r="A144" s="2"/>
      <c r="B144" s="2"/>
      <c r="C144" s="2"/>
      <c r="D144" s="4"/>
      <c r="E144" s="2"/>
      <c r="F144" s="4"/>
      <c r="G144" s="2"/>
      <c r="H144" s="4"/>
    </row>
    <row r="145" spans="1:8" x14ac:dyDescent="0.25">
      <c r="A145" s="2"/>
      <c r="B145" s="2"/>
      <c r="C145" s="2"/>
      <c r="D145" s="4"/>
      <c r="E145" s="2"/>
      <c r="F145" s="4"/>
      <c r="G145" s="2"/>
      <c r="H145" s="4"/>
    </row>
    <row r="146" spans="1:8" x14ac:dyDescent="0.25">
      <c r="A146" s="2"/>
      <c r="B146" s="2"/>
      <c r="C146" s="2"/>
      <c r="D146" s="4"/>
      <c r="E146" s="2"/>
      <c r="F146" s="4"/>
      <c r="G146" s="2"/>
      <c r="H146" s="4"/>
    </row>
    <row r="147" spans="1:8" x14ac:dyDescent="0.25">
      <c r="A147" s="2"/>
      <c r="B147" s="2"/>
      <c r="C147" s="2"/>
      <c r="D147" s="4"/>
      <c r="E147" s="2"/>
      <c r="F147" s="4"/>
      <c r="G147" s="2"/>
      <c r="H147" s="4"/>
    </row>
    <row r="148" spans="1:8" x14ac:dyDescent="0.25">
      <c r="A148" s="2"/>
      <c r="B148" s="2"/>
      <c r="C148" s="2"/>
      <c r="D148" s="4"/>
      <c r="E148" s="2"/>
      <c r="F148" s="4"/>
      <c r="G148" s="2"/>
      <c r="H148" s="4"/>
    </row>
    <row r="149" spans="1:8" x14ac:dyDescent="0.25">
      <c r="A149" s="2"/>
      <c r="B149" s="2"/>
      <c r="C149" s="2"/>
      <c r="D149" s="4"/>
      <c r="E149" s="2"/>
      <c r="F149" s="4"/>
      <c r="G149" s="2"/>
      <c r="H149" s="4"/>
    </row>
    <row r="150" spans="1:8" x14ac:dyDescent="0.25">
      <c r="A150" s="2"/>
      <c r="B150" s="2"/>
      <c r="C150" s="2"/>
      <c r="D150" s="4"/>
      <c r="E150" s="2"/>
      <c r="F150" s="4"/>
      <c r="G150" s="2"/>
      <c r="H150" s="4"/>
    </row>
    <row r="151" spans="1:8" x14ac:dyDescent="0.25">
      <c r="A151" s="2"/>
      <c r="B151" s="2"/>
      <c r="C151" s="2"/>
      <c r="D151" s="4"/>
      <c r="E151" s="2"/>
      <c r="F151" s="4"/>
      <c r="G151" s="2"/>
      <c r="H151" s="4"/>
    </row>
    <row r="152" spans="1:8" x14ac:dyDescent="0.25">
      <c r="A152" s="2"/>
      <c r="B152" s="2"/>
      <c r="C152" s="2"/>
      <c r="D152" s="4"/>
      <c r="E152" s="2"/>
      <c r="F152" s="4"/>
      <c r="G152" s="2"/>
      <c r="H152" s="4"/>
    </row>
    <row r="153" spans="1:8" x14ac:dyDescent="0.25">
      <c r="A153" s="2"/>
      <c r="B153" s="2"/>
      <c r="C153" s="2"/>
      <c r="D153" s="4"/>
      <c r="E153" s="2"/>
      <c r="F153" s="4"/>
      <c r="G153" s="2"/>
      <c r="H153" s="4"/>
    </row>
    <row r="154" spans="1:8" x14ac:dyDescent="0.25">
      <c r="A154" s="2"/>
      <c r="B154" s="2"/>
      <c r="C154" s="2"/>
      <c r="D154" s="4"/>
      <c r="E154" s="2"/>
      <c r="F154" s="4"/>
      <c r="G154" s="2"/>
      <c r="H154" s="4"/>
    </row>
    <row r="155" spans="1:8" x14ac:dyDescent="0.25">
      <c r="A155" s="2"/>
      <c r="B155" s="2"/>
      <c r="C155" s="2"/>
      <c r="D155" s="4"/>
      <c r="E155" s="2"/>
      <c r="F155" s="4"/>
      <c r="G155" s="2"/>
      <c r="H155" s="4"/>
    </row>
    <row r="156" spans="1:8" x14ac:dyDescent="0.25">
      <c r="A156" s="2"/>
      <c r="B156" s="2"/>
      <c r="C156" s="2"/>
      <c r="D156" s="4"/>
      <c r="E156" s="2"/>
      <c r="F156" s="4"/>
      <c r="G156" s="2"/>
      <c r="H156" s="4"/>
    </row>
    <row r="157" spans="1:8" x14ac:dyDescent="0.25">
      <c r="A157" s="2"/>
      <c r="B157" s="2"/>
      <c r="C157" s="2"/>
      <c r="D157" s="4"/>
      <c r="E157" s="2"/>
      <c r="F157" s="4"/>
      <c r="G157" s="2"/>
      <c r="H157" s="4"/>
    </row>
    <row r="158" spans="1:8" x14ac:dyDescent="0.25">
      <c r="A158" s="2"/>
      <c r="B158" s="2"/>
      <c r="C158" s="2"/>
      <c r="D158" s="4"/>
      <c r="E158" s="2"/>
      <c r="F158" s="4"/>
      <c r="G158" s="2"/>
      <c r="H158" s="4"/>
    </row>
    <row r="159" spans="1:8" x14ac:dyDescent="0.25">
      <c r="A159" s="2"/>
      <c r="B159" s="2"/>
      <c r="C159" s="2"/>
      <c r="D159" s="4"/>
      <c r="E159" s="2"/>
      <c r="F159" s="4"/>
      <c r="G159" s="2"/>
      <c r="H159" s="4"/>
    </row>
    <row r="160" spans="1:8" x14ac:dyDescent="0.25">
      <c r="A160" s="2"/>
      <c r="B160" s="2"/>
      <c r="C160" s="2"/>
      <c r="D160" s="4"/>
      <c r="E160" s="2"/>
      <c r="F160" s="4"/>
      <c r="G160" s="2"/>
      <c r="H160" s="4"/>
    </row>
    <row r="161" spans="1:8" x14ac:dyDescent="0.25">
      <c r="A161" s="2"/>
      <c r="B161" s="2"/>
      <c r="C161" s="2"/>
      <c r="D161" s="4"/>
      <c r="E161" s="2"/>
      <c r="F161" s="4"/>
      <c r="G161" s="2"/>
      <c r="H161" s="4"/>
    </row>
    <row r="162" spans="1:8" x14ac:dyDescent="0.25">
      <c r="A162" s="2"/>
      <c r="B162" s="2"/>
      <c r="C162" s="2"/>
      <c r="D162" s="4"/>
      <c r="E162" s="2"/>
      <c r="F162" s="4"/>
      <c r="G162" s="2"/>
      <c r="H162" s="4"/>
    </row>
    <row r="163" spans="1:8" x14ac:dyDescent="0.25">
      <c r="A163" s="2"/>
      <c r="B163" s="2"/>
      <c r="C163" s="2"/>
      <c r="D163" s="4"/>
      <c r="E163" s="2"/>
      <c r="F163" s="4"/>
      <c r="G163" s="2"/>
      <c r="H163" s="4"/>
    </row>
    <row r="164" spans="1:8" x14ac:dyDescent="0.25">
      <c r="A164" s="2"/>
      <c r="B164" s="2"/>
      <c r="C164" s="2"/>
      <c r="D164" s="4"/>
      <c r="E164" s="2"/>
      <c r="F164" s="4"/>
      <c r="G164" s="2"/>
      <c r="H164" s="4"/>
    </row>
    <row r="165" spans="1:8" x14ac:dyDescent="0.25">
      <c r="A165" s="2"/>
      <c r="B165" s="2"/>
      <c r="C165" s="2"/>
      <c r="D165" s="4"/>
      <c r="E165" s="2"/>
      <c r="F165" s="4"/>
      <c r="G165" s="2"/>
      <c r="H165" s="4"/>
    </row>
    <row r="166" spans="1:8" x14ac:dyDescent="0.25">
      <c r="A166" s="2"/>
      <c r="B166" s="2"/>
      <c r="C166" s="2"/>
      <c r="D166" s="4"/>
      <c r="E166" s="2"/>
      <c r="F166" s="4"/>
      <c r="G166" s="2"/>
      <c r="H166" s="4"/>
    </row>
    <row r="167" spans="1:8" x14ac:dyDescent="0.25">
      <c r="A167" s="2"/>
      <c r="B167" s="2"/>
      <c r="C167" s="2"/>
      <c r="D167" s="4"/>
      <c r="E167" s="2"/>
      <c r="F167" s="4"/>
      <c r="G167" s="2"/>
      <c r="H167" s="4"/>
    </row>
    <row r="168" spans="1:8" x14ac:dyDescent="0.25">
      <c r="A168" s="2"/>
      <c r="B168" s="2"/>
      <c r="C168" s="2"/>
      <c r="D168" s="4"/>
      <c r="E168" s="2"/>
      <c r="F168" s="4"/>
      <c r="G168" s="2"/>
      <c r="H168" s="4"/>
    </row>
    <row r="169" spans="1:8" x14ac:dyDescent="0.25">
      <c r="A169" s="2"/>
      <c r="B169" s="2"/>
      <c r="C169" s="2"/>
      <c r="D169" s="4"/>
      <c r="E169" s="2"/>
      <c r="F169" s="4"/>
      <c r="G169" s="2"/>
      <c r="H169" s="4"/>
    </row>
    <row r="170" spans="1:8" x14ac:dyDescent="0.25">
      <c r="A170" s="2"/>
      <c r="B170" s="2"/>
      <c r="C170" s="2"/>
      <c r="D170" s="4"/>
      <c r="E170" s="2"/>
      <c r="F170" s="4"/>
      <c r="G170" s="2"/>
      <c r="H170" s="4"/>
    </row>
    <row r="171" spans="1:8" x14ac:dyDescent="0.25">
      <c r="A171" s="2"/>
      <c r="B171" s="2"/>
      <c r="C171" s="2"/>
      <c r="D171" s="4"/>
      <c r="E171" s="2"/>
      <c r="F171" s="4"/>
      <c r="G171" s="2"/>
      <c r="H171" s="4"/>
    </row>
    <row r="172" spans="1:8" x14ac:dyDescent="0.25">
      <c r="A172" s="2"/>
      <c r="B172" s="2"/>
      <c r="C172" s="2"/>
      <c r="D172" s="4"/>
      <c r="E172" s="2"/>
      <c r="F172" s="4"/>
      <c r="G172" s="2"/>
      <c r="H172" s="4"/>
    </row>
    <row r="173" spans="1:8" x14ac:dyDescent="0.25">
      <c r="A173" s="2"/>
      <c r="B173" s="2"/>
      <c r="C173" s="2"/>
      <c r="D173" s="4"/>
      <c r="E173" s="2"/>
      <c r="F173" s="4"/>
      <c r="G173" s="2"/>
      <c r="H173" s="4"/>
    </row>
    <row r="174" spans="1:8" x14ac:dyDescent="0.25">
      <c r="A174" s="2"/>
      <c r="B174" s="2"/>
      <c r="C174" s="2"/>
      <c r="D174" s="4"/>
      <c r="E174" s="2"/>
      <c r="F174" s="4"/>
      <c r="G174" s="2"/>
      <c r="H174" s="4"/>
    </row>
  </sheetData>
  <mergeCells count="1">
    <mergeCell ref="A1:H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570AD-A240-4FB3-96EC-9B2D19B52F8C}">
  <dimension ref="A1:X174"/>
  <sheetViews>
    <sheetView tabSelected="1" workbookViewId="0">
      <selection activeCell="E12" sqref="E12"/>
    </sheetView>
  </sheetViews>
  <sheetFormatPr baseColWidth="10" defaultRowHeight="15" x14ac:dyDescent="0.25"/>
  <cols>
    <col min="1" max="1" width="32.140625" style="5" customWidth="1"/>
    <col min="2" max="2" width="22.85546875" style="5" bestFit="1" customWidth="1"/>
    <col min="3" max="3" width="20.140625" style="5" bestFit="1" customWidth="1"/>
    <col min="4" max="4" width="8.28515625" style="65" customWidth="1"/>
    <col min="5" max="5" width="18.140625" style="5" bestFit="1" customWidth="1"/>
    <col min="6" max="6" width="5.140625" style="65" customWidth="1"/>
    <col min="7" max="7" width="18.42578125" style="5" customWidth="1"/>
    <col min="8" max="8" width="5.42578125" style="65" customWidth="1"/>
    <col min="9" max="9" width="15.7109375" style="2" customWidth="1"/>
    <col min="10" max="10" width="5" style="2" customWidth="1"/>
    <col min="11" max="11" width="11.42578125" style="2"/>
    <col min="12" max="12" width="15.28515625" style="2" customWidth="1"/>
    <col min="13" max="14" width="15.5703125" style="2" bestFit="1" customWidth="1"/>
    <col min="15" max="15" width="14.5703125" style="2" bestFit="1" customWidth="1"/>
    <col min="16" max="20" width="11.42578125" style="2"/>
    <col min="21" max="21" width="17.28515625" style="5" customWidth="1"/>
    <col min="22" max="22" width="19" style="5" customWidth="1"/>
    <col min="23" max="23" width="15.7109375" style="5" customWidth="1"/>
    <col min="24" max="252" width="11.42578125" style="5"/>
    <col min="253" max="253" width="32.140625" style="5" customWidth="1"/>
    <col min="254" max="254" width="17.42578125" style="5" customWidth="1"/>
    <col min="255" max="255" width="18.28515625" style="5" customWidth="1"/>
    <col min="256" max="256" width="6.5703125" style="5" customWidth="1"/>
    <col min="257" max="257" width="18.140625" style="5" customWidth="1"/>
    <col min="258" max="258" width="6.140625" style="5" customWidth="1"/>
    <col min="259" max="259" width="15.5703125" style="5" customWidth="1"/>
    <col min="260" max="260" width="6.42578125" style="5" customWidth="1"/>
    <col min="261" max="261" width="15.5703125" style="5" customWidth="1"/>
    <col min="262" max="262" width="5" style="5" customWidth="1"/>
    <col min="263" max="263" width="14.28515625" style="5" customWidth="1"/>
    <col min="264" max="264" width="5" style="5" customWidth="1"/>
    <col min="265" max="265" width="17.140625" style="5" customWidth="1"/>
    <col min="266" max="266" width="5" style="5" customWidth="1"/>
    <col min="267" max="267" width="11.42578125" style="5"/>
    <col min="268" max="268" width="15.28515625" style="5" customWidth="1"/>
    <col min="269" max="270" width="15.5703125" style="5" bestFit="1" customWidth="1"/>
    <col min="271" max="271" width="14.5703125" style="5" bestFit="1" customWidth="1"/>
    <col min="272" max="276" width="11.42578125" style="5"/>
    <col min="277" max="277" width="17.28515625" style="5" customWidth="1"/>
    <col min="278" max="278" width="19" style="5" customWidth="1"/>
    <col min="279" max="279" width="15.7109375" style="5" customWidth="1"/>
    <col min="280" max="508" width="11.42578125" style="5"/>
    <col min="509" max="509" width="32.140625" style="5" customWidth="1"/>
    <col min="510" max="510" width="17.42578125" style="5" customWidth="1"/>
    <col min="511" max="511" width="18.28515625" style="5" customWidth="1"/>
    <col min="512" max="512" width="6.5703125" style="5" customWidth="1"/>
    <col min="513" max="513" width="18.140625" style="5" customWidth="1"/>
    <col min="514" max="514" width="6.140625" style="5" customWidth="1"/>
    <col min="515" max="515" width="15.5703125" style="5" customWidth="1"/>
    <col min="516" max="516" width="6.42578125" style="5" customWidth="1"/>
    <col min="517" max="517" width="15.5703125" style="5" customWidth="1"/>
    <col min="518" max="518" width="5" style="5" customWidth="1"/>
    <col min="519" max="519" width="14.28515625" style="5" customWidth="1"/>
    <col min="520" max="520" width="5" style="5" customWidth="1"/>
    <col min="521" max="521" width="17.140625" style="5" customWidth="1"/>
    <col min="522" max="522" width="5" style="5" customWidth="1"/>
    <col min="523" max="523" width="11.42578125" style="5"/>
    <col min="524" max="524" width="15.28515625" style="5" customWidth="1"/>
    <col min="525" max="526" width="15.5703125" style="5" bestFit="1" customWidth="1"/>
    <col min="527" max="527" width="14.5703125" style="5" bestFit="1" customWidth="1"/>
    <col min="528" max="532" width="11.42578125" style="5"/>
    <col min="533" max="533" width="17.28515625" style="5" customWidth="1"/>
    <col min="534" max="534" width="19" style="5" customWidth="1"/>
    <col min="535" max="535" width="15.7109375" style="5" customWidth="1"/>
    <col min="536" max="764" width="11.42578125" style="5"/>
    <col min="765" max="765" width="32.140625" style="5" customWidth="1"/>
    <col min="766" max="766" width="17.42578125" style="5" customWidth="1"/>
    <col min="767" max="767" width="18.28515625" style="5" customWidth="1"/>
    <col min="768" max="768" width="6.5703125" style="5" customWidth="1"/>
    <col min="769" max="769" width="18.140625" style="5" customWidth="1"/>
    <col min="770" max="770" width="6.140625" style="5" customWidth="1"/>
    <col min="771" max="771" width="15.5703125" style="5" customWidth="1"/>
    <col min="772" max="772" width="6.42578125" style="5" customWidth="1"/>
    <col min="773" max="773" width="15.5703125" style="5" customWidth="1"/>
    <col min="774" max="774" width="5" style="5" customWidth="1"/>
    <col min="775" max="775" width="14.28515625" style="5" customWidth="1"/>
    <col min="776" max="776" width="5" style="5" customWidth="1"/>
    <col min="777" max="777" width="17.140625" style="5" customWidth="1"/>
    <col min="778" max="778" width="5" style="5" customWidth="1"/>
    <col min="779" max="779" width="11.42578125" style="5"/>
    <col min="780" max="780" width="15.28515625" style="5" customWidth="1"/>
    <col min="781" max="782" width="15.5703125" style="5" bestFit="1" customWidth="1"/>
    <col min="783" max="783" width="14.5703125" style="5" bestFit="1" customWidth="1"/>
    <col min="784" max="788" width="11.42578125" style="5"/>
    <col min="789" max="789" width="17.28515625" style="5" customWidth="1"/>
    <col min="790" max="790" width="19" style="5" customWidth="1"/>
    <col min="791" max="791" width="15.7109375" style="5" customWidth="1"/>
    <col min="792" max="1020" width="11.42578125" style="5"/>
    <col min="1021" max="1021" width="32.140625" style="5" customWidth="1"/>
    <col min="1022" max="1022" width="17.42578125" style="5" customWidth="1"/>
    <col min="1023" max="1023" width="18.28515625" style="5" customWidth="1"/>
    <col min="1024" max="1024" width="6.5703125" style="5" customWidth="1"/>
    <col min="1025" max="1025" width="18.140625" style="5" customWidth="1"/>
    <col min="1026" max="1026" width="6.140625" style="5" customWidth="1"/>
    <col min="1027" max="1027" width="15.5703125" style="5" customWidth="1"/>
    <col min="1028" max="1028" width="6.42578125" style="5" customWidth="1"/>
    <col min="1029" max="1029" width="15.5703125" style="5" customWidth="1"/>
    <col min="1030" max="1030" width="5" style="5" customWidth="1"/>
    <col min="1031" max="1031" width="14.28515625" style="5" customWidth="1"/>
    <col min="1032" max="1032" width="5" style="5" customWidth="1"/>
    <col min="1033" max="1033" width="17.140625" style="5" customWidth="1"/>
    <col min="1034" max="1034" width="5" style="5" customWidth="1"/>
    <col min="1035" max="1035" width="11.42578125" style="5"/>
    <col min="1036" max="1036" width="15.28515625" style="5" customWidth="1"/>
    <col min="1037" max="1038" width="15.5703125" style="5" bestFit="1" customWidth="1"/>
    <col min="1039" max="1039" width="14.5703125" style="5" bestFit="1" customWidth="1"/>
    <col min="1040" max="1044" width="11.42578125" style="5"/>
    <col min="1045" max="1045" width="17.28515625" style="5" customWidth="1"/>
    <col min="1046" max="1046" width="19" style="5" customWidth="1"/>
    <col min="1047" max="1047" width="15.7109375" style="5" customWidth="1"/>
    <col min="1048" max="1276" width="11.42578125" style="5"/>
    <col min="1277" max="1277" width="32.140625" style="5" customWidth="1"/>
    <col min="1278" max="1278" width="17.42578125" style="5" customWidth="1"/>
    <col min="1279" max="1279" width="18.28515625" style="5" customWidth="1"/>
    <col min="1280" max="1280" width="6.5703125" style="5" customWidth="1"/>
    <col min="1281" max="1281" width="18.140625" style="5" customWidth="1"/>
    <col min="1282" max="1282" width="6.140625" style="5" customWidth="1"/>
    <col min="1283" max="1283" width="15.5703125" style="5" customWidth="1"/>
    <col min="1284" max="1284" width="6.42578125" style="5" customWidth="1"/>
    <col min="1285" max="1285" width="15.5703125" style="5" customWidth="1"/>
    <col min="1286" max="1286" width="5" style="5" customWidth="1"/>
    <col min="1287" max="1287" width="14.28515625" style="5" customWidth="1"/>
    <col min="1288" max="1288" width="5" style="5" customWidth="1"/>
    <col min="1289" max="1289" width="17.140625" style="5" customWidth="1"/>
    <col min="1290" max="1290" width="5" style="5" customWidth="1"/>
    <col min="1291" max="1291" width="11.42578125" style="5"/>
    <col min="1292" max="1292" width="15.28515625" style="5" customWidth="1"/>
    <col min="1293" max="1294" width="15.5703125" style="5" bestFit="1" customWidth="1"/>
    <col min="1295" max="1295" width="14.5703125" style="5" bestFit="1" customWidth="1"/>
    <col min="1296" max="1300" width="11.42578125" style="5"/>
    <col min="1301" max="1301" width="17.28515625" style="5" customWidth="1"/>
    <col min="1302" max="1302" width="19" style="5" customWidth="1"/>
    <col min="1303" max="1303" width="15.7109375" style="5" customWidth="1"/>
    <col min="1304" max="1532" width="11.42578125" style="5"/>
    <col min="1533" max="1533" width="32.140625" style="5" customWidth="1"/>
    <col min="1534" max="1534" width="17.42578125" style="5" customWidth="1"/>
    <col min="1535" max="1535" width="18.28515625" style="5" customWidth="1"/>
    <col min="1536" max="1536" width="6.5703125" style="5" customWidth="1"/>
    <col min="1537" max="1537" width="18.140625" style="5" customWidth="1"/>
    <col min="1538" max="1538" width="6.140625" style="5" customWidth="1"/>
    <col min="1539" max="1539" width="15.5703125" style="5" customWidth="1"/>
    <col min="1540" max="1540" width="6.42578125" style="5" customWidth="1"/>
    <col min="1541" max="1541" width="15.5703125" style="5" customWidth="1"/>
    <col min="1542" max="1542" width="5" style="5" customWidth="1"/>
    <col min="1543" max="1543" width="14.28515625" style="5" customWidth="1"/>
    <col min="1544" max="1544" width="5" style="5" customWidth="1"/>
    <col min="1545" max="1545" width="17.140625" style="5" customWidth="1"/>
    <col min="1546" max="1546" width="5" style="5" customWidth="1"/>
    <col min="1547" max="1547" width="11.42578125" style="5"/>
    <col min="1548" max="1548" width="15.28515625" style="5" customWidth="1"/>
    <col min="1549" max="1550" width="15.5703125" style="5" bestFit="1" customWidth="1"/>
    <col min="1551" max="1551" width="14.5703125" style="5" bestFit="1" customWidth="1"/>
    <col min="1552" max="1556" width="11.42578125" style="5"/>
    <col min="1557" max="1557" width="17.28515625" style="5" customWidth="1"/>
    <col min="1558" max="1558" width="19" style="5" customWidth="1"/>
    <col min="1559" max="1559" width="15.7109375" style="5" customWidth="1"/>
    <col min="1560" max="1788" width="11.42578125" style="5"/>
    <col min="1789" max="1789" width="32.140625" style="5" customWidth="1"/>
    <col min="1790" max="1790" width="17.42578125" style="5" customWidth="1"/>
    <col min="1791" max="1791" width="18.28515625" style="5" customWidth="1"/>
    <col min="1792" max="1792" width="6.5703125" style="5" customWidth="1"/>
    <col min="1793" max="1793" width="18.140625" style="5" customWidth="1"/>
    <col min="1794" max="1794" width="6.140625" style="5" customWidth="1"/>
    <col min="1795" max="1795" width="15.5703125" style="5" customWidth="1"/>
    <col min="1796" max="1796" width="6.42578125" style="5" customWidth="1"/>
    <col min="1797" max="1797" width="15.5703125" style="5" customWidth="1"/>
    <col min="1798" max="1798" width="5" style="5" customWidth="1"/>
    <col min="1799" max="1799" width="14.28515625" style="5" customWidth="1"/>
    <col min="1800" max="1800" width="5" style="5" customWidth="1"/>
    <col min="1801" max="1801" width="17.140625" style="5" customWidth="1"/>
    <col min="1802" max="1802" width="5" style="5" customWidth="1"/>
    <col min="1803" max="1803" width="11.42578125" style="5"/>
    <col min="1804" max="1804" width="15.28515625" style="5" customWidth="1"/>
    <col min="1805" max="1806" width="15.5703125" style="5" bestFit="1" customWidth="1"/>
    <col min="1807" max="1807" width="14.5703125" style="5" bestFit="1" customWidth="1"/>
    <col min="1808" max="1812" width="11.42578125" style="5"/>
    <col min="1813" max="1813" width="17.28515625" style="5" customWidth="1"/>
    <col min="1814" max="1814" width="19" style="5" customWidth="1"/>
    <col min="1815" max="1815" width="15.7109375" style="5" customWidth="1"/>
    <col min="1816" max="2044" width="11.42578125" style="5"/>
    <col min="2045" max="2045" width="32.140625" style="5" customWidth="1"/>
    <col min="2046" max="2046" width="17.42578125" style="5" customWidth="1"/>
    <col min="2047" max="2047" width="18.28515625" style="5" customWidth="1"/>
    <col min="2048" max="2048" width="6.5703125" style="5" customWidth="1"/>
    <col min="2049" max="2049" width="18.140625" style="5" customWidth="1"/>
    <col min="2050" max="2050" width="6.140625" style="5" customWidth="1"/>
    <col min="2051" max="2051" width="15.5703125" style="5" customWidth="1"/>
    <col min="2052" max="2052" width="6.42578125" style="5" customWidth="1"/>
    <col min="2053" max="2053" width="15.5703125" style="5" customWidth="1"/>
    <col min="2054" max="2054" width="5" style="5" customWidth="1"/>
    <col min="2055" max="2055" width="14.28515625" style="5" customWidth="1"/>
    <col min="2056" max="2056" width="5" style="5" customWidth="1"/>
    <col min="2057" max="2057" width="17.140625" style="5" customWidth="1"/>
    <col min="2058" max="2058" width="5" style="5" customWidth="1"/>
    <col min="2059" max="2059" width="11.42578125" style="5"/>
    <col min="2060" max="2060" width="15.28515625" style="5" customWidth="1"/>
    <col min="2061" max="2062" width="15.5703125" style="5" bestFit="1" customWidth="1"/>
    <col min="2063" max="2063" width="14.5703125" style="5" bestFit="1" customWidth="1"/>
    <col min="2064" max="2068" width="11.42578125" style="5"/>
    <col min="2069" max="2069" width="17.28515625" style="5" customWidth="1"/>
    <col min="2070" max="2070" width="19" style="5" customWidth="1"/>
    <col min="2071" max="2071" width="15.7109375" style="5" customWidth="1"/>
    <col min="2072" max="2300" width="11.42578125" style="5"/>
    <col min="2301" max="2301" width="32.140625" style="5" customWidth="1"/>
    <col min="2302" max="2302" width="17.42578125" style="5" customWidth="1"/>
    <col min="2303" max="2303" width="18.28515625" style="5" customWidth="1"/>
    <col min="2304" max="2304" width="6.5703125" style="5" customWidth="1"/>
    <col min="2305" max="2305" width="18.140625" style="5" customWidth="1"/>
    <col min="2306" max="2306" width="6.140625" style="5" customWidth="1"/>
    <col min="2307" max="2307" width="15.5703125" style="5" customWidth="1"/>
    <col min="2308" max="2308" width="6.42578125" style="5" customWidth="1"/>
    <col min="2309" max="2309" width="15.5703125" style="5" customWidth="1"/>
    <col min="2310" max="2310" width="5" style="5" customWidth="1"/>
    <col min="2311" max="2311" width="14.28515625" style="5" customWidth="1"/>
    <col min="2312" max="2312" width="5" style="5" customWidth="1"/>
    <col min="2313" max="2313" width="17.140625" style="5" customWidth="1"/>
    <col min="2314" max="2314" width="5" style="5" customWidth="1"/>
    <col min="2315" max="2315" width="11.42578125" style="5"/>
    <col min="2316" max="2316" width="15.28515625" style="5" customWidth="1"/>
    <col min="2317" max="2318" width="15.5703125" style="5" bestFit="1" customWidth="1"/>
    <col min="2319" max="2319" width="14.5703125" style="5" bestFit="1" customWidth="1"/>
    <col min="2320" max="2324" width="11.42578125" style="5"/>
    <col min="2325" max="2325" width="17.28515625" style="5" customWidth="1"/>
    <col min="2326" max="2326" width="19" style="5" customWidth="1"/>
    <col min="2327" max="2327" width="15.7109375" style="5" customWidth="1"/>
    <col min="2328" max="2556" width="11.42578125" style="5"/>
    <col min="2557" max="2557" width="32.140625" style="5" customWidth="1"/>
    <col min="2558" max="2558" width="17.42578125" style="5" customWidth="1"/>
    <col min="2559" max="2559" width="18.28515625" style="5" customWidth="1"/>
    <col min="2560" max="2560" width="6.5703125" style="5" customWidth="1"/>
    <col min="2561" max="2561" width="18.140625" style="5" customWidth="1"/>
    <col min="2562" max="2562" width="6.140625" style="5" customWidth="1"/>
    <col min="2563" max="2563" width="15.5703125" style="5" customWidth="1"/>
    <col min="2564" max="2564" width="6.42578125" style="5" customWidth="1"/>
    <col min="2565" max="2565" width="15.5703125" style="5" customWidth="1"/>
    <col min="2566" max="2566" width="5" style="5" customWidth="1"/>
    <col min="2567" max="2567" width="14.28515625" style="5" customWidth="1"/>
    <col min="2568" max="2568" width="5" style="5" customWidth="1"/>
    <col min="2569" max="2569" width="17.140625" style="5" customWidth="1"/>
    <col min="2570" max="2570" width="5" style="5" customWidth="1"/>
    <col min="2571" max="2571" width="11.42578125" style="5"/>
    <col min="2572" max="2572" width="15.28515625" style="5" customWidth="1"/>
    <col min="2573" max="2574" width="15.5703125" style="5" bestFit="1" customWidth="1"/>
    <col min="2575" max="2575" width="14.5703125" style="5" bestFit="1" customWidth="1"/>
    <col min="2576" max="2580" width="11.42578125" style="5"/>
    <col min="2581" max="2581" width="17.28515625" style="5" customWidth="1"/>
    <col min="2582" max="2582" width="19" style="5" customWidth="1"/>
    <col min="2583" max="2583" width="15.7109375" style="5" customWidth="1"/>
    <col min="2584" max="2812" width="11.42578125" style="5"/>
    <col min="2813" max="2813" width="32.140625" style="5" customWidth="1"/>
    <col min="2814" max="2814" width="17.42578125" style="5" customWidth="1"/>
    <col min="2815" max="2815" width="18.28515625" style="5" customWidth="1"/>
    <col min="2816" max="2816" width="6.5703125" style="5" customWidth="1"/>
    <col min="2817" max="2817" width="18.140625" style="5" customWidth="1"/>
    <col min="2818" max="2818" width="6.140625" style="5" customWidth="1"/>
    <col min="2819" max="2819" width="15.5703125" style="5" customWidth="1"/>
    <col min="2820" max="2820" width="6.42578125" style="5" customWidth="1"/>
    <col min="2821" max="2821" width="15.5703125" style="5" customWidth="1"/>
    <col min="2822" max="2822" width="5" style="5" customWidth="1"/>
    <col min="2823" max="2823" width="14.28515625" style="5" customWidth="1"/>
    <col min="2824" max="2824" width="5" style="5" customWidth="1"/>
    <col min="2825" max="2825" width="17.140625" style="5" customWidth="1"/>
    <col min="2826" max="2826" width="5" style="5" customWidth="1"/>
    <col min="2827" max="2827" width="11.42578125" style="5"/>
    <col min="2828" max="2828" width="15.28515625" style="5" customWidth="1"/>
    <col min="2829" max="2830" width="15.5703125" style="5" bestFit="1" customWidth="1"/>
    <col min="2831" max="2831" width="14.5703125" style="5" bestFit="1" customWidth="1"/>
    <col min="2832" max="2836" width="11.42578125" style="5"/>
    <col min="2837" max="2837" width="17.28515625" style="5" customWidth="1"/>
    <col min="2838" max="2838" width="19" style="5" customWidth="1"/>
    <col min="2839" max="2839" width="15.7109375" style="5" customWidth="1"/>
    <col min="2840" max="3068" width="11.42578125" style="5"/>
    <col min="3069" max="3069" width="32.140625" style="5" customWidth="1"/>
    <col min="3070" max="3070" width="17.42578125" style="5" customWidth="1"/>
    <col min="3071" max="3071" width="18.28515625" style="5" customWidth="1"/>
    <col min="3072" max="3072" width="6.5703125" style="5" customWidth="1"/>
    <col min="3073" max="3073" width="18.140625" style="5" customWidth="1"/>
    <col min="3074" max="3074" width="6.140625" style="5" customWidth="1"/>
    <col min="3075" max="3075" width="15.5703125" style="5" customWidth="1"/>
    <col min="3076" max="3076" width="6.42578125" style="5" customWidth="1"/>
    <col min="3077" max="3077" width="15.5703125" style="5" customWidth="1"/>
    <col min="3078" max="3078" width="5" style="5" customWidth="1"/>
    <col min="3079" max="3079" width="14.28515625" style="5" customWidth="1"/>
    <col min="3080" max="3080" width="5" style="5" customWidth="1"/>
    <col min="3081" max="3081" width="17.140625" style="5" customWidth="1"/>
    <col min="3082" max="3082" width="5" style="5" customWidth="1"/>
    <col min="3083" max="3083" width="11.42578125" style="5"/>
    <col min="3084" max="3084" width="15.28515625" style="5" customWidth="1"/>
    <col min="3085" max="3086" width="15.5703125" style="5" bestFit="1" customWidth="1"/>
    <col min="3087" max="3087" width="14.5703125" style="5" bestFit="1" customWidth="1"/>
    <col min="3088" max="3092" width="11.42578125" style="5"/>
    <col min="3093" max="3093" width="17.28515625" style="5" customWidth="1"/>
    <col min="3094" max="3094" width="19" style="5" customWidth="1"/>
    <col min="3095" max="3095" width="15.7109375" style="5" customWidth="1"/>
    <col min="3096" max="3324" width="11.42578125" style="5"/>
    <col min="3325" max="3325" width="32.140625" style="5" customWidth="1"/>
    <col min="3326" max="3326" width="17.42578125" style="5" customWidth="1"/>
    <col min="3327" max="3327" width="18.28515625" style="5" customWidth="1"/>
    <col min="3328" max="3328" width="6.5703125" style="5" customWidth="1"/>
    <col min="3329" max="3329" width="18.140625" style="5" customWidth="1"/>
    <col min="3330" max="3330" width="6.140625" style="5" customWidth="1"/>
    <col min="3331" max="3331" width="15.5703125" style="5" customWidth="1"/>
    <col min="3332" max="3332" width="6.42578125" style="5" customWidth="1"/>
    <col min="3333" max="3333" width="15.5703125" style="5" customWidth="1"/>
    <col min="3334" max="3334" width="5" style="5" customWidth="1"/>
    <col min="3335" max="3335" width="14.28515625" style="5" customWidth="1"/>
    <col min="3336" max="3336" width="5" style="5" customWidth="1"/>
    <col min="3337" max="3337" width="17.140625" style="5" customWidth="1"/>
    <col min="3338" max="3338" width="5" style="5" customWidth="1"/>
    <col min="3339" max="3339" width="11.42578125" style="5"/>
    <col min="3340" max="3340" width="15.28515625" style="5" customWidth="1"/>
    <col min="3341" max="3342" width="15.5703125" style="5" bestFit="1" customWidth="1"/>
    <col min="3343" max="3343" width="14.5703125" style="5" bestFit="1" customWidth="1"/>
    <col min="3344" max="3348" width="11.42578125" style="5"/>
    <col min="3349" max="3349" width="17.28515625" style="5" customWidth="1"/>
    <col min="3350" max="3350" width="19" style="5" customWidth="1"/>
    <col min="3351" max="3351" width="15.7109375" style="5" customWidth="1"/>
    <col min="3352" max="3580" width="11.42578125" style="5"/>
    <col min="3581" max="3581" width="32.140625" style="5" customWidth="1"/>
    <col min="3582" max="3582" width="17.42578125" style="5" customWidth="1"/>
    <col min="3583" max="3583" width="18.28515625" style="5" customWidth="1"/>
    <col min="3584" max="3584" width="6.5703125" style="5" customWidth="1"/>
    <col min="3585" max="3585" width="18.140625" style="5" customWidth="1"/>
    <col min="3586" max="3586" width="6.140625" style="5" customWidth="1"/>
    <col min="3587" max="3587" width="15.5703125" style="5" customWidth="1"/>
    <col min="3588" max="3588" width="6.42578125" style="5" customWidth="1"/>
    <col min="3589" max="3589" width="15.5703125" style="5" customWidth="1"/>
    <col min="3590" max="3590" width="5" style="5" customWidth="1"/>
    <col min="3591" max="3591" width="14.28515625" style="5" customWidth="1"/>
    <col min="3592" max="3592" width="5" style="5" customWidth="1"/>
    <col min="3593" max="3593" width="17.140625" style="5" customWidth="1"/>
    <col min="3594" max="3594" width="5" style="5" customWidth="1"/>
    <col min="3595" max="3595" width="11.42578125" style="5"/>
    <col min="3596" max="3596" width="15.28515625" style="5" customWidth="1"/>
    <col min="3597" max="3598" width="15.5703125" style="5" bestFit="1" customWidth="1"/>
    <col min="3599" max="3599" width="14.5703125" style="5" bestFit="1" customWidth="1"/>
    <col min="3600" max="3604" width="11.42578125" style="5"/>
    <col min="3605" max="3605" width="17.28515625" style="5" customWidth="1"/>
    <col min="3606" max="3606" width="19" style="5" customWidth="1"/>
    <col min="3607" max="3607" width="15.7109375" style="5" customWidth="1"/>
    <col min="3608" max="3836" width="11.42578125" style="5"/>
    <col min="3837" max="3837" width="32.140625" style="5" customWidth="1"/>
    <col min="3838" max="3838" width="17.42578125" style="5" customWidth="1"/>
    <col min="3839" max="3839" width="18.28515625" style="5" customWidth="1"/>
    <col min="3840" max="3840" width="6.5703125" style="5" customWidth="1"/>
    <col min="3841" max="3841" width="18.140625" style="5" customWidth="1"/>
    <col min="3842" max="3842" width="6.140625" style="5" customWidth="1"/>
    <col min="3843" max="3843" width="15.5703125" style="5" customWidth="1"/>
    <col min="3844" max="3844" width="6.42578125" style="5" customWidth="1"/>
    <col min="3845" max="3845" width="15.5703125" style="5" customWidth="1"/>
    <col min="3846" max="3846" width="5" style="5" customWidth="1"/>
    <col min="3847" max="3847" width="14.28515625" style="5" customWidth="1"/>
    <col min="3848" max="3848" width="5" style="5" customWidth="1"/>
    <col min="3849" max="3849" width="17.140625" style="5" customWidth="1"/>
    <col min="3850" max="3850" width="5" style="5" customWidth="1"/>
    <col min="3851" max="3851" width="11.42578125" style="5"/>
    <col min="3852" max="3852" width="15.28515625" style="5" customWidth="1"/>
    <col min="3853" max="3854" width="15.5703125" style="5" bestFit="1" customWidth="1"/>
    <col min="3855" max="3855" width="14.5703125" style="5" bestFit="1" customWidth="1"/>
    <col min="3856" max="3860" width="11.42578125" style="5"/>
    <col min="3861" max="3861" width="17.28515625" style="5" customWidth="1"/>
    <col min="3862" max="3862" width="19" style="5" customWidth="1"/>
    <col min="3863" max="3863" width="15.7109375" style="5" customWidth="1"/>
    <col min="3864" max="4092" width="11.42578125" style="5"/>
    <col min="4093" max="4093" width="32.140625" style="5" customWidth="1"/>
    <col min="4094" max="4094" width="17.42578125" style="5" customWidth="1"/>
    <col min="4095" max="4095" width="18.28515625" style="5" customWidth="1"/>
    <col min="4096" max="4096" width="6.5703125" style="5" customWidth="1"/>
    <col min="4097" max="4097" width="18.140625" style="5" customWidth="1"/>
    <col min="4098" max="4098" width="6.140625" style="5" customWidth="1"/>
    <col min="4099" max="4099" width="15.5703125" style="5" customWidth="1"/>
    <col min="4100" max="4100" width="6.42578125" style="5" customWidth="1"/>
    <col min="4101" max="4101" width="15.5703125" style="5" customWidth="1"/>
    <col min="4102" max="4102" width="5" style="5" customWidth="1"/>
    <col min="4103" max="4103" width="14.28515625" style="5" customWidth="1"/>
    <col min="4104" max="4104" width="5" style="5" customWidth="1"/>
    <col min="4105" max="4105" width="17.140625" style="5" customWidth="1"/>
    <col min="4106" max="4106" width="5" style="5" customWidth="1"/>
    <col min="4107" max="4107" width="11.42578125" style="5"/>
    <col min="4108" max="4108" width="15.28515625" style="5" customWidth="1"/>
    <col min="4109" max="4110" width="15.5703125" style="5" bestFit="1" customWidth="1"/>
    <col min="4111" max="4111" width="14.5703125" style="5" bestFit="1" customWidth="1"/>
    <col min="4112" max="4116" width="11.42578125" style="5"/>
    <col min="4117" max="4117" width="17.28515625" style="5" customWidth="1"/>
    <col min="4118" max="4118" width="19" style="5" customWidth="1"/>
    <col min="4119" max="4119" width="15.7109375" style="5" customWidth="1"/>
    <col min="4120" max="4348" width="11.42578125" style="5"/>
    <col min="4349" max="4349" width="32.140625" style="5" customWidth="1"/>
    <col min="4350" max="4350" width="17.42578125" style="5" customWidth="1"/>
    <col min="4351" max="4351" width="18.28515625" style="5" customWidth="1"/>
    <col min="4352" max="4352" width="6.5703125" style="5" customWidth="1"/>
    <col min="4353" max="4353" width="18.140625" style="5" customWidth="1"/>
    <col min="4354" max="4354" width="6.140625" style="5" customWidth="1"/>
    <col min="4355" max="4355" width="15.5703125" style="5" customWidth="1"/>
    <col min="4356" max="4356" width="6.42578125" style="5" customWidth="1"/>
    <col min="4357" max="4357" width="15.5703125" style="5" customWidth="1"/>
    <col min="4358" max="4358" width="5" style="5" customWidth="1"/>
    <col min="4359" max="4359" width="14.28515625" style="5" customWidth="1"/>
    <col min="4360" max="4360" width="5" style="5" customWidth="1"/>
    <col min="4361" max="4361" width="17.140625" style="5" customWidth="1"/>
    <col min="4362" max="4362" width="5" style="5" customWidth="1"/>
    <col min="4363" max="4363" width="11.42578125" style="5"/>
    <col min="4364" max="4364" width="15.28515625" style="5" customWidth="1"/>
    <col min="4365" max="4366" width="15.5703125" style="5" bestFit="1" customWidth="1"/>
    <col min="4367" max="4367" width="14.5703125" style="5" bestFit="1" customWidth="1"/>
    <col min="4368" max="4372" width="11.42578125" style="5"/>
    <col min="4373" max="4373" width="17.28515625" style="5" customWidth="1"/>
    <col min="4374" max="4374" width="19" style="5" customWidth="1"/>
    <col min="4375" max="4375" width="15.7109375" style="5" customWidth="1"/>
    <col min="4376" max="4604" width="11.42578125" style="5"/>
    <col min="4605" max="4605" width="32.140625" style="5" customWidth="1"/>
    <col min="4606" max="4606" width="17.42578125" style="5" customWidth="1"/>
    <col min="4607" max="4607" width="18.28515625" style="5" customWidth="1"/>
    <col min="4608" max="4608" width="6.5703125" style="5" customWidth="1"/>
    <col min="4609" max="4609" width="18.140625" style="5" customWidth="1"/>
    <col min="4610" max="4610" width="6.140625" style="5" customWidth="1"/>
    <col min="4611" max="4611" width="15.5703125" style="5" customWidth="1"/>
    <col min="4612" max="4612" width="6.42578125" style="5" customWidth="1"/>
    <col min="4613" max="4613" width="15.5703125" style="5" customWidth="1"/>
    <col min="4614" max="4614" width="5" style="5" customWidth="1"/>
    <col min="4615" max="4615" width="14.28515625" style="5" customWidth="1"/>
    <col min="4616" max="4616" width="5" style="5" customWidth="1"/>
    <col min="4617" max="4617" width="17.140625" style="5" customWidth="1"/>
    <col min="4618" max="4618" width="5" style="5" customWidth="1"/>
    <col min="4619" max="4619" width="11.42578125" style="5"/>
    <col min="4620" max="4620" width="15.28515625" style="5" customWidth="1"/>
    <col min="4621" max="4622" width="15.5703125" style="5" bestFit="1" customWidth="1"/>
    <col min="4623" max="4623" width="14.5703125" style="5" bestFit="1" customWidth="1"/>
    <col min="4624" max="4628" width="11.42578125" style="5"/>
    <col min="4629" max="4629" width="17.28515625" style="5" customWidth="1"/>
    <col min="4630" max="4630" width="19" style="5" customWidth="1"/>
    <col min="4631" max="4631" width="15.7109375" style="5" customWidth="1"/>
    <col min="4632" max="4860" width="11.42578125" style="5"/>
    <col min="4861" max="4861" width="32.140625" style="5" customWidth="1"/>
    <col min="4862" max="4862" width="17.42578125" style="5" customWidth="1"/>
    <col min="4863" max="4863" width="18.28515625" style="5" customWidth="1"/>
    <col min="4864" max="4864" width="6.5703125" style="5" customWidth="1"/>
    <col min="4865" max="4865" width="18.140625" style="5" customWidth="1"/>
    <col min="4866" max="4866" width="6.140625" style="5" customWidth="1"/>
    <col min="4867" max="4867" width="15.5703125" style="5" customWidth="1"/>
    <col min="4868" max="4868" width="6.42578125" style="5" customWidth="1"/>
    <col min="4869" max="4869" width="15.5703125" style="5" customWidth="1"/>
    <col min="4870" max="4870" width="5" style="5" customWidth="1"/>
    <col min="4871" max="4871" width="14.28515625" style="5" customWidth="1"/>
    <col min="4872" max="4872" width="5" style="5" customWidth="1"/>
    <col min="4873" max="4873" width="17.140625" style="5" customWidth="1"/>
    <col min="4874" max="4874" width="5" style="5" customWidth="1"/>
    <col min="4875" max="4875" width="11.42578125" style="5"/>
    <col min="4876" max="4876" width="15.28515625" style="5" customWidth="1"/>
    <col min="4877" max="4878" width="15.5703125" style="5" bestFit="1" customWidth="1"/>
    <col min="4879" max="4879" width="14.5703125" style="5" bestFit="1" customWidth="1"/>
    <col min="4880" max="4884" width="11.42578125" style="5"/>
    <col min="4885" max="4885" width="17.28515625" style="5" customWidth="1"/>
    <col min="4886" max="4886" width="19" style="5" customWidth="1"/>
    <col min="4887" max="4887" width="15.7109375" style="5" customWidth="1"/>
    <col min="4888" max="5116" width="11.42578125" style="5"/>
    <col min="5117" max="5117" width="32.140625" style="5" customWidth="1"/>
    <col min="5118" max="5118" width="17.42578125" style="5" customWidth="1"/>
    <col min="5119" max="5119" width="18.28515625" style="5" customWidth="1"/>
    <col min="5120" max="5120" width="6.5703125" style="5" customWidth="1"/>
    <col min="5121" max="5121" width="18.140625" style="5" customWidth="1"/>
    <col min="5122" max="5122" width="6.140625" style="5" customWidth="1"/>
    <col min="5123" max="5123" width="15.5703125" style="5" customWidth="1"/>
    <col min="5124" max="5124" width="6.42578125" style="5" customWidth="1"/>
    <col min="5125" max="5125" width="15.5703125" style="5" customWidth="1"/>
    <col min="5126" max="5126" width="5" style="5" customWidth="1"/>
    <col min="5127" max="5127" width="14.28515625" style="5" customWidth="1"/>
    <col min="5128" max="5128" width="5" style="5" customWidth="1"/>
    <col min="5129" max="5129" width="17.140625" style="5" customWidth="1"/>
    <col min="5130" max="5130" width="5" style="5" customWidth="1"/>
    <col min="5131" max="5131" width="11.42578125" style="5"/>
    <col min="5132" max="5132" width="15.28515625" style="5" customWidth="1"/>
    <col min="5133" max="5134" width="15.5703125" style="5" bestFit="1" customWidth="1"/>
    <col min="5135" max="5135" width="14.5703125" style="5" bestFit="1" customWidth="1"/>
    <col min="5136" max="5140" width="11.42578125" style="5"/>
    <col min="5141" max="5141" width="17.28515625" style="5" customWidth="1"/>
    <col min="5142" max="5142" width="19" style="5" customWidth="1"/>
    <col min="5143" max="5143" width="15.7109375" style="5" customWidth="1"/>
    <col min="5144" max="5372" width="11.42578125" style="5"/>
    <col min="5373" max="5373" width="32.140625" style="5" customWidth="1"/>
    <col min="5374" max="5374" width="17.42578125" style="5" customWidth="1"/>
    <col min="5375" max="5375" width="18.28515625" style="5" customWidth="1"/>
    <col min="5376" max="5376" width="6.5703125" style="5" customWidth="1"/>
    <col min="5377" max="5377" width="18.140625" style="5" customWidth="1"/>
    <col min="5378" max="5378" width="6.140625" style="5" customWidth="1"/>
    <col min="5379" max="5379" width="15.5703125" style="5" customWidth="1"/>
    <col min="5380" max="5380" width="6.42578125" style="5" customWidth="1"/>
    <col min="5381" max="5381" width="15.5703125" style="5" customWidth="1"/>
    <col min="5382" max="5382" width="5" style="5" customWidth="1"/>
    <col min="5383" max="5383" width="14.28515625" style="5" customWidth="1"/>
    <col min="5384" max="5384" width="5" style="5" customWidth="1"/>
    <col min="5385" max="5385" width="17.140625" style="5" customWidth="1"/>
    <col min="5386" max="5386" width="5" style="5" customWidth="1"/>
    <col min="5387" max="5387" width="11.42578125" style="5"/>
    <col min="5388" max="5388" width="15.28515625" style="5" customWidth="1"/>
    <col min="5389" max="5390" width="15.5703125" style="5" bestFit="1" customWidth="1"/>
    <col min="5391" max="5391" width="14.5703125" style="5" bestFit="1" customWidth="1"/>
    <col min="5392" max="5396" width="11.42578125" style="5"/>
    <col min="5397" max="5397" width="17.28515625" style="5" customWidth="1"/>
    <col min="5398" max="5398" width="19" style="5" customWidth="1"/>
    <col min="5399" max="5399" width="15.7109375" style="5" customWidth="1"/>
    <col min="5400" max="5628" width="11.42578125" style="5"/>
    <col min="5629" max="5629" width="32.140625" style="5" customWidth="1"/>
    <col min="5630" max="5630" width="17.42578125" style="5" customWidth="1"/>
    <col min="5631" max="5631" width="18.28515625" style="5" customWidth="1"/>
    <col min="5632" max="5632" width="6.5703125" style="5" customWidth="1"/>
    <col min="5633" max="5633" width="18.140625" style="5" customWidth="1"/>
    <col min="5634" max="5634" width="6.140625" style="5" customWidth="1"/>
    <col min="5635" max="5635" width="15.5703125" style="5" customWidth="1"/>
    <col min="5636" max="5636" width="6.42578125" style="5" customWidth="1"/>
    <col min="5637" max="5637" width="15.5703125" style="5" customWidth="1"/>
    <col min="5638" max="5638" width="5" style="5" customWidth="1"/>
    <col min="5639" max="5639" width="14.28515625" style="5" customWidth="1"/>
    <col min="5640" max="5640" width="5" style="5" customWidth="1"/>
    <col min="5641" max="5641" width="17.140625" style="5" customWidth="1"/>
    <col min="5642" max="5642" width="5" style="5" customWidth="1"/>
    <col min="5643" max="5643" width="11.42578125" style="5"/>
    <col min="5644" max="5644" width="15.28515625" style="5" customWidth="1"/>
    <col min="5645" max="5646" width="15.5703125" style="5" bestFit="1" customWidth="1"/>
    <col min="5647" max="5647" width="14.5703125" style="5" bestFit="1" customWidth="1"/>
    <col min="5648" max="5652" width="11.42578125" style="5"/>
    <col min="5653" max="5653" width="17.28515625" style="5" customWidth="1"/>
    <col min="5654" max="5654" width="19" style="5" customWidth="1"/>
    <col min="5655" max="5655" width="15.7109375" style="5" customWidth="1"/>
    <col min="5656" max="5884" width="11.42578125" style="5"/>
    <col min="5885" max="5885" width="32.140625" style="5" customWidth="1"/>
    <col min="5886" max="5886" width="17.42578125" style="5" customWidth="1"/>
    <col min="5887" max="5887" width="18.28515625" style="5" customWidth="1"/>
    <col min="5888" max="5888" width="6.5703125" style="5" customWidth="1"/>
    <col min="5889" max="5889" width="18.140625" style="5" customWidth="1"/>
    <col min="5890" max="5890" width="6.140625" style="5" customWidth="1"/>
    <col min="5891" max="5891" width="15.5703125" style="5" customWidth="1"/>
    <col min="5892" max="5892" width="6.42578125" style="5" customWidth="1"/>
    <col min="5893" max="5893" width="15.5703125" style="5" customWidth="1"/>
    <col min="5894" max="5894" width="5" style="5" customWidth="1"/>
    <col min="5895" max="5895" width="14.28515625" style="5" customWidth="1"/>
    <col min="5896" max="5896" width="5" style="5" customWidth="1"/>
    <col min="5897" max="5897" width="17.140625" style="5" customWidth="1"/>
    <col min="5898" max="5898" width="5" style="5" customWidth="1"/>
    <col min="5899" max="5899" width="11.42578125" style="5"/>
    <col min="5900" max="5900" width="15.28515625" style="5" customWidth="1"/>
    <col min="5901" max="5902" width="15.5703125" style="5" bestFit="1" customWidth="1"/>
    <col min="5903" max="5903" width="14.5703125" style="5" bestFit="1" customWidth="1"/>
    <col min="5904" max="5908" width="11.42578125" style="5"/>
    <col min="5909" max="5909" width="17.28515625" style="5" customWidth="1"/>
    <col min="5910" max="5910" width="19" style="5" customWidth="1"/>
    <col min="5911" max="5911" width="15.7109375" style="5" customWidth="1"/>
    <col min="5912" max="6140" width="11.42578125" style="5"/>
    <col min="6141" max="6141" width="32.140625" style="5" customWidth="1"/>
    <col min="6142" max="6142" width="17.42578125" style="5" customWidth="1"/>
    <col min="6143" max="6143" width="18.28515625" style="5" customWidth="1"/>
    <col min="6144" max="6144" width="6.5703125" style="5" customWidth="1"/>
    <col min="6145" max="6145" width="18.140625" style="5" customWidth="1"/>
    <col min="6146" max="6146" width="6.140625" style="5" customWidth="1"/>
    <col min="6147" max="6147" width="15.5703125" style="5" customWidth="1"/>
    <col min="6148" max="6148" width="6.42578125" style="5" customWidth="1"/>
    <col min="6149" max="6149" width="15.5703125" style="5" customWidth="1"/>
    <col min="6150" max="6150" width="5" style="5" customWidth="1"/>
    <col min="6151" max="6151" width="14.28515625" style="5" customWidth="1"/>
    <col min="6152" max="6152" width="5" style="5" customWidth="1"/>
    <col min="6153" max="6153" width="17.140625" style="5" customWidth="1"/>
    <col min="6154" max="6154" width="5" style="5" customWidth="1"/>
    <col min="6155" max="6155" width="11.42578125" style="5"/>
    <col min="6156" max="6156" width="15.28515625" style="5" customWidth="1"/>
    <col min="6157" max="6158" width="15.5703125" style="5" bestFit="1" customWidth="1"/>
    <col min="6159" max="6159" width="14.5703125" style="5" bestFit="1" customWidth="1"/>
    <col min="6160" max="6164" width="11.42578125" style="5"/>
    <col min="6165" max="6165" width="17.28515625" style="5" customWidth="1"/>
    <col min="6166" max="6166" width="19" style="5" customWidth="1"/>
    <col min="6167" max="6167" width="15.7109375" style="5" customWidth="1"/>
    <col min="6168" max="6396" width="11.42578125" style="5"/>
    <col min="6397" max="6397" width="32.140625" style="5" customWidth="1"/>
    <col min="6398" max="6398" width="17.42578125" style="5" customWidth="1"/>
    <col min="6399" max="6399" width="18.28515625" style="5" customWidth="1"/>
    <col min="6400" max="6400" width="6.5703125" style="5" customWidth="1"/>
    <col min="6401" max="6401" width="18.140625" style="5" customWidth="1"/>
    <col min="6402" max="6402" width="6.140625" style="5" customWidth="1"/>
    <col min="6403" max="6403" width="15.5703125" style="5" customWidth="1"/>
    <col min="6404" max="6404" width="6.42578125" style="5" customWidth="1"/>
    <col min="6405" max="6405" width="15.5703125" style="5" customWidth="1"/>
    <col min="6406" max="6406" width="5" style="5" customWidth="1"/>
    <col min="6407" max="6407" width="14.28515625" style="5" customWidth="1"/>
    <col min="6408" max="6408" width="5" style="5" customWidth="1"/>
    <col min="6409" max="6409" width="17.140625" style="5" customWidth="1"/>
    <col min="6410" max="6410" width="5" style="5" customWidth="1"/>
    <col min="6411" max="6411" width="11.42578125" style="5"/>
    <col min="6412" max="6412" width="15.28515625" style="5" customWidth="1"/>
    <col min="6413" max="6414" width="15.5703125" style="5" bestFit="1" customWidth="1"/>
    <col min="6415" max="6415" width="14.5703125" style="5" bestFit="1" customWidth="1"/>
    <col min="6416" max="6420" width="11.42578125" style="5"/>
    <col min="6421" max="6421" width="17.28515625" style="5" customWidth="1"/>
    <col min="6422" max="6422" width="19" style="5" customWidth="1"/>
    <col min="6423" max="6423" width="15.7109375" style="5" customWidth="1"/>
    <col min="6424" max="6652" width="11.42578125" style="5"/>
    <col min="6653" max="6653" width="32.140625" style="5" customWidth="1"/>
    <col min="6654" max="6654" width="17.42578125" style="5" customWidth="1"/>
    <col min="6655" max="6655" width="18.28515625" style="5" customWidth="1"/>
    <col min="6656" max="6656" width="6.5703125" style="5" customWidth="1"/>
    <col min="6657" max="6657" width="18.140625" style="5" customWidth="1"/>
    <col min="6658" max="6658" width="6.140625" style="5" customWidth="1"/>
    <col min="6659" max="6659" width="15.5703125" style="5" customWidth="1"/>
    <col min="6660" max="6660" width="6.42578125" style="5" customWidth="1"/>
    <col min="6661" max="6661" width="15.5703125" style="5" customWidth="1"/>
    <col min="6662" max="6662" width="5" style="5" customWidth="1"/>
    <col min="6663" max="6663" width="14.28515625" style="5" customWidth="1"/>
    <col min="6664" max="6664" width="5" style="5" customWidth="1"/>
    <col min="6665" max="6665" width="17.140625" style="5" customWidth="1"/>
    <col min="6666" max="6666" width="5" style="5" customWidth="1"/>
    <col min="6667" max="6667" width="11.42578125" style="5"/>
    <col min="6668" max="6668" width="15.28515625" style="5" customWidth="1"/>
    <col min="6669" max="6670" width="15.5703125" style="5" bestFit="1" customWidth="1"/>
    <col min="6671" max="6671" width="14.5703125" style="5" bestFit="1" customWidth="1"/>
    <col min="6672" max="6676" width="11.42578125" style="5"/>
    <col min="6677" max="6677" width="17.28515625" style="5" customWidth="1"/>
    <col min="6678" max="6678" width="19" style="5" customWidth="1"/>
    <col min="6679" max="6679" width="15.7109375" style="5" customWidth="1"/>
    <col min="6680" max="6908" width="11.42578125" style="5"/>
    <col min="6909" max="6909" width="32.140625" style="5" customWidth="1"/>
    <col min="6910" max="6910" width="17.42578125" style="5" customWidth="1"/>
    <col min="6911" max="6911" width="18.28515625" style="5" customWidth="1"/>
    <col min="6912" max="6912" width="6.5703125" style="5" customWidth="1"/>
    <col min="6913" max="6913" width="18.140625" style="5" customWidth="1"/>
    <col min="6914" max="6914" width="6.140625" style="5" customWidth="1"/>
    <col min="6915" max="6915" width="15.5703125" style="5" customWidth="1"/>
    <col min="6916" max="6916" width="6.42578125" style="5" customWidth="1"/>
    <col min="6917" max="6917" width="15.5703125" style="5" customWidth="1"/>
    <col min="6918" max="6918" width="5" style="5" customWidth="1"/>
    <col min="6919" max="6919" width="14.28515625" style="5" customWidth="1"/>
    <col min="6920" max="6920" width="5" style="5" customWidth="1"/>
    <col min="6921" max="6921" width="17.140625" style="5" customWidth="1"/>
    <col min="6922" max="6922" width="5" style="5" customWidth="1"/>
    <col min="6923" max="6923" width="11.42578125" style="5"/>
    <col min="6924" max="6924" width="15.28515625" style="5" customWidth="1"/>
    <col min="6925" max="6926" width="15.5703125" style="5" bestFit="1" customWidth="1"/>
    <col min="6927" max="6927" width="14.5703125" style="5" bestFit="1" customWidth="1"/>
    <col min="6928" max="6932" width="11.42578125" style="5"/>
    <col min="6933" max="6933" width="17.28515625" style="5" customWidth="1"/>
    <col min="6934" max="6934" width="19" style="5" customWidth="1"/>
    <col min="6935" max="6935" width="15.7109375" style="5" customWidth="1"/>
    <col min="6936" max="7164" width="11.42578125" style="5"/>
    <col min="7165" max="7165" width="32.140625" style="5" customWidth="1"/>
    <col min="7166" max="7166" width="17.42578125" style="5" customWidth="1"/>
    <col min="7167" max="7167" width="18.28515625" style="5" customWidth="1"/>
    <col min="7168" max="7168" width="6.5703125" style="5" customWidth="1"/>
    <col min="7169" max="7169" width="18.140625" style="5" customWidth="1"/>
    <col min="7170" max="7170" width="6.140625" style="5" customWidth="1"/>
    <col min="7171" max="7171" width="15.5703125" style="5" customWidth="1"/>
    <col min="7172" max="7172" width="6.42578125" style="5" customWidth="1"/>
    <col min="7173" max="7173" width="15.5703125" style="5" customWidth="1"/>
    <col min="7174" max="7174" width="5" style="5" customWidth="1"/>
    <col min="7175" max="7175" width="14.28515625" style="5" customWidth="1"/>
    <col min="7176" max="7176" width="5" style="5" customWidth="1"/>
    <col min="7177" max="7177" width="17.140625" style="5" customWidth="1"/>
    <col min="7178" max="7178" width="5" style="5" customWidth="1"/>
    <col min="7179" max="7179" width="11.42578125" style="5"/>
    <col min="7180" max="7180" width="15.28515625" style="5" customWidth="1"/>
    <col min="7181" max="7182" width="15.5703125" style="5" bestFit="1" customWidth="1"/>
    <col min="7183" max="7183" width="14.5703125" style="5" bestFit="1" customWidth="1"/>
    <col min="7184" max="7188" width="11.42578125" style="5"/>
    <col min="7189" max="7189" width="17.28515625" style="5" customWidth="1"/>
    <col min="7190" max="7190" width="19" style="5" customWidth="1"/>
    <col min="7191" max="7191" width="15.7109375" style="5" customWidth="1"/>
    <col min="7192" max="7420" width="11.42578125" style="5"/>
    <col min="7421" max="7421" width="32.140625" style="5" customWidth="1"/>
    <col min="7422" max="7422" width="17.42578125" style="5" customWidth="1"/>
    <col min="7423" max="7423" width="18.28515625" style="5" customWidth="1"/>
    <col min="7424" max="7424" width="6.5703125" style="5" customWidth="1"/>
    <col min="7425" max="7425" width="18.140625" style="5" customWidth="1"/>
    <col min="7426" max="7426" width="6.140625" style="5" customWidth="1"/>
    <col min="7427" max="7427" width="15.5703125" style="5" customWidth="1"/>
    <col min="7428" max="7428" width="6.42578125" style="5" customWidth="1"/>
    <col min="7429" max="7429" width="15.5703125" style="5" customWidth="1"/>
    <col min="7430" max="7430" width="5" style="5" customWidth="1"/>
    <col min="7431" max="7431" width="14.28515625" style="5" customWidth="1"/>
    <col min="7432" max="7432" width="5" style="5" customWidth="1"/>
    <col min="7433" max="7433" width="17.140625" style="5" customWidth="1"/>
    <col min="7434" max="7434" width="5" style="5" customWidth="1"/>
    <col min="7435" max="7435" width="11.42578125" style="5"/>
    <col min="7436" max="7436" width="15.28515625" style="5" customWidth="1"/>
    <col min="7437" max="7438" width="15.5703125" style="5" bestFit="1" customWidth="1"/>
    <col min="7439" max="7439" width="14.5703125" style="5" bestFit="1" customWidth="1"/>
    <col min="7440" max="7444" width="11.42578125" style="5"/>
    <col min="7445" max="7445" width="17.28515625" style="5" customWidth="1"/>
    <col min="7446" max="7446" width="19" style="5" customWidth="1"/>
    <col min="7447" max="7447" width="15.7109375" style="5" customWidth="1"/>
    <col min="7448" max="7676" width="11.42578125" style="5"/>
    <col min="7677" max="7677" width="32.140625" style="5" customWidth="1"/>
    <col min="7678" max="7678" width="17.42578125" style="5" customWidth="1"/>
    <col min="7679" max="7679" width="18.28515625" style="5" customWidth="1"/>
    <col min="7680" max="7680" width="6.5703125" style="5" customWidth="1"/>
    <col min="7681" max="7681" width="18.140625" style="5" customWidth="1"/>
    <col min="7682" max="7682" width="6.140625" style="5" customWidth="1"/>
    <col min="7683" max="7683" width="15.5703125" style="5" customWidth="1"/>
    <col min="7684" max="7684" width="6.42578125" style="5" customWidth="1"/>
    <col min="7685" max="7685" width="15.5703125" style="5" customWidth="1"/>
    <col min="7686" max="7686" width="5" style="5" customWidth="1"/>
    <col min="7687" max="7687" width="14.28515625" style="5" customWidth="1"/>
    <col min="7688" max="7688" width="5" style="5" customWidth="1"/>
    <col min="7689" max="7689" width="17.140625" style="5" customWidth="1"/>
    <col min="7690" max="7690" width="5" style="5" customWidth="1"/>
    <col min="7691" max="7691" width="11.42578125" style="5"/>
    <col min="7692" max="7692" width="15.28515625" style="5" customWidth="1"/>
    <col min="7693" max="7694" width="15.5703125" style="5" bestFit="1" customWidth="1"/>
    <col min="7695" max="7695" width="14.5703125" style="5" bestFit="1" customWidth="1"/>
    <col min="7696" max="7700" width="11.42578125" style="5"/>
    <col min="7701" max="7701" width="17.28515625" style="5" customWidth="1"/>
    <col min="7702" max="7702" width="19" style="5" customWidth="1"/>
    <col min="7703" max="7703" width="15.7109375" style="5" customWidth="1"/>
    <col min="7704" max="7932" width="11.42578125" style="5"/>
    <col min="7933" max="7933" width="32.140625" style="5" customWidth="1"/>
    <col min="7934" max="7934" width="17.42578125" style="5" customWidth="1"/>
    <col min="7935" max="7935" width="18.28515625" style="5" customWidth="1"/>
    <col min="7936" max="7936" width="6.5703125" style="5" customWidth="1"/>
    <col min="7937" max="7937" width="18.140625" style="5" customWidth="1"/>
    <col min="7938" max="7938" width="6.140625" style="5" customWidth="1"/>
    <col min="7939" max="7939" width="15.5703125" style="5" customWidth="1"/>
    <col min="7940" max="7940" width="6.42578125" style="5" customWidth="1"/>
    <col min="7941" max="7941" width="15.5703125" style="5" customWidth="1"/>
    <col min="7942" max="7942" width="5" style="5" customWidth="1"/>
    <col min="7943" max="7943" width="14.28515625" style="5" customWidth="1"/>
    <col min="7944" max="7944" width="5" style="5" customWidth="1"/>
    <col min="7945" max="7945" width="17.140625" style="5" customWidth="1"/>
    <col min="7946" max="7946" width="5" style="5" customWidth="1"/>
    <col min="7947" max="7947" width="11.42578125" style="5"/>
    <col min="7948" max="7948" width="15.28515625" style="5" customWidth="1"/>
    <col min="7949" max="7950" width="15.5703125" style="5" bestFit="1" customWidth="1"/>
    <col min="7951" max="7951" width="14.5703125" style="5" bestFit="1" customWidth="1"/>
    <col min="7952" max="7956" width="11.42578125" style="5"/>
    <col min="7957" max="7957" width="17.28515625" style="5" customWidth="1"/>
    <col min="7958" max="7958" width="19" style="5" customWidth="1"/>
    <col min="7959" max="7959" width="15.7109375" style="5" customWidth="1"/>
    <col min="7960" max="8188" width="11.42578125" style="5"/>
    <col min="8189" max="8189" width="32.140625" style="5" customWidth="1"/>
    <col min="8190" max="8190" width="17.42578125" style="5" customWidth="1"/>
    <col min="8191" max="8191" width="18.28515625" style="5" customWidth="1"/>
    <col min="8192" max="8192" width="6.5703125" style="5" customWidth="1"/>
    <col min="8193" max="8193" width="18.140625" style="5" customWidth="1"/>
    <col min="8194" max="8194" width="6.140625" style="5" customWidth="1"/>
    <col min="8195" max="8195" width="15.5703125" style="5" customWidth="1"/>
    <col min="8196" max="8196" width="6.42578125" style="5" customWidth="1"/>
    <col min="8197" max="8197" width="15.5703125" style="5" customWidth="1"/>
    <col min="8198" max="8198" width="5" style="5" customWidth="1"/>
    <col min="8199" max="8199" width="14.28515625" style="5" customWidth="1"/>
    <col min="8200" max="8200" width="5" style="5" customWidth="1"/>
    <col min="8201" max="8201" width="17.140625" style="5" customWidth="1"/>
    <col min="8202" max="8202" width="5" style="5" customWidth="1"/>
    <col min="8203" max="8203" width="11.42578125" style="5"/>
    <col min="8204" max="8204" width="15.28515625" style="5" customWidth="1"/>
    <col min="8205" max="8206" width="15.5703125" style="5" bestFit="1" customWidth="1"/>
    <col min="8207" max="8207" width="14.5703125" style="5" bestFit="1" customWidth="1"/>
    <col min="8208" max="8212" width="11.42578125" style="5"/>
    <col min="8213" max="8213" width="17.28515625" style="5" customWidth="1"/>
    <col min="8214" max="8214" width="19" style="5" customWidth="1"/>
    <col min="8215" max="8215" width="15.7109375" style="5" customWidth="1"/>
    <col min="8216" max="8444" width="11.42578125" style="5"/>
    <col min="8445" max="8445" width="32.140625" style="5" customWidth="1"/>
    <col min="8446" max="8446" width="17.42578125" style="5" customWidth="1"/>
    <col min="8447" max="8447" width="18.28515625" style="5" customWidth="1"/>
    <col min="8448" max="8448" width="6.5703125" style="5" customWidth="1"/>
    <col min="8449" max="8449" width="18.140625" style="5" customWidth="1"/>
    <col min="8450" max="8450" width="6.140625" style="5" customWidth="1"/>
    <col min="8451" max="8451" width="15.5703125" style="5" customWidth="1"/>
    <col min="8452" max="8452" width="6.42578125" style="5" customWidth="1"/>
    <col min="8453" max="8453" width="15.5703125" style="5" customWidth="1"/>
    <col min="8454" max="8454" width="5" style="5" customWidth="1"/>
    <col min="8455" max="8455" width="14.28515625" style="5" customWidth="1"/>
    <col min="8456" max="8456" width="5" style="5" customWidth="1"/>
    <col min="8457" max="8457" width="17.140625" style="5" customWidth="1"/>
    <col min="8458" max="8458" width="5" style="5" customWidth="1"/>
    <col min="8459" max="8459" width="11.42578125" style="5"/>
    <col min="8460" max="8460" width="15.28515625" style="5" customWidth="1"/>
    <col min="8461" max="8462" width="15.5703125" style="5" bestFit="1" customWidth="1"/>
    <col min="8463" max="8463" width="14.5703125" style="5" bestFit="1" customWidth="1"/>
    <col min="8464" max="8468" width="11.42578125" style="5"/>
    <col min="8469" max="8469" width="17.28515625" style="5" customWidth="1"/>
    <col min="8470" max="8470" width="19" style="5" customWidth="1"/>
    <col min="8471" max="8471" width="15.7109375" style="5" customWidth="1"/>
    <col min="8472" max="8700" width="11.42578125" style="5"/>
    <col min="8701" max="8701" width="32.140625" style="5" customWidth="1"/>
    <col min="8702" max="8702" width="17.42578125" style="5" customWidth="1"/>
    <col min="8703" max="8703" width="18.28515625" style="5" customWidth="1"/>
    <col min="8704" max="8704" width="6.5703125" style="5" customWidth="1"/>
    <col min="8705" max="8705" width="18.140625" style="5" customWidth="1"/>
    <col min="8706" max="8706" width="6.140625" style="5" customWidth="1"/>
    <col min="8707" max="8707" width="15.5703125" style="5" customWidth="1"/>
    <col min="8708" max="8708" width="6.42578125" style="5" customWidth="1"/>
    <col min="8709" max="8709" width="15.5703125" style="5" customWidth="1"/>
    <col min="8710" max="8710" width="5" style="5" customWidth="1"/>
    <col min="8711" max="8711" width="14.28515625" style="5" customWidth="1"/>
    <col min="8712" max="8712" width="5" style="5" customWidth="1"/>
    <col min="8713" max="8713" width="17.140625" style="5" customWidth="1"/>
    <col min="8714" max="8714" width="5" style="5" customWidth="1"/>
    <col min="8715" max="8715" width="11.42578125" style="5"/>
    <col min="8716" max="8716" width="15.28515625" style="5" customWidth="1"/>
    <col min="8717" max="8718" width="15.5703125" style="5" bestFit="1" customWidth="1"/>
    <col min="8719" max="8719" width="14.5703125" style="5" bestFit="1" customWidth="1"/>
    <col min="8720" max="8724" width="11.42578125" style="5"/>
    <col min="8725" max="8725" width="17.28515625" style="5" customWidth="1"/>
    <col min="8726" max="8726" width="19" style="5" customWidth="1"/>
    <col min="8727" max="8727" width="15.7109375" style="5" customWidth="1"/>
    <col min="8728" max="8956" width="11.42578125" style="5"/>
    <col min="8957" max="8957" width="32.140625" style="5" customWidth="1"/>
    <col min="8958" max="8958" width="17.42578125" style="5" customWidth="1"/>
    <col min="8959" max="8959" width="18.28515625" style="5" customWidth="1"/>
    <col min="8960" max="8960" width="6.5703125" style="5" customWidth="1"/>
    <col min="8961" max="8961" width="18.140625" style="5" customWidth="1"/>
    <col min="8962" max="8962" width="6.140625" style="5" customWidth="1"/>
    <col min="8963" max="8963" width="15.5703125" style="5" customWidth="1"/>
    <col min="8964" max="8964" width="6.42578125" style="5" customWidth="1"/>
    <col min="8965" max="8965" width="15.5703125" style="5" customWidth="1"/>
    <col min="8966" max="8966" width="5" style="5" customWidth="1"/>
    <col min="8967" max="8967" width="14.28515625" style="5" customWidth="1"/>
    <col min="8968" max="8968" width="5" style="5" customWidth="1"/>
    <col min="8969" max="8969" width="17.140625" style="5" customWidth="1"/>
    <col min="8970" max="8970" width="5" style="5" customWidth="1"/>
    <col min="8971" max="8971" width="11.42578125" style="5"/>
    <col min="8972" max="8972" width="15.28515625" style="5" customWidth="1"/>
    <col min="8973" max="8974" width="15.5703125" style="5" bestFit="1" customWidth="1"/>
    <col min="8975" max="8975" width="14.5703125" style="5" bestFit="1" customWidth="1"/>
    <col min="8976" max="8980" width="11.42578125" style="5"/>
    <col min="8981" max="8981" width="17.28515625" style="5" customWidth="1"/>
    <col min="8982" max="8982" width="19" style="5" customWidth="1"/>
    <col min="8983" max="8983" width="15.7109375" style="5" customWidth="1"/>
    <col min="8984" max="9212" width="11.42578125" style="5"/>
    <col min="9213" max="9213" width="32.140625" style="5" customWidth="1"/>
    <col min="9214" max="9214" width="17.42578125" style="5" customWidth="1"/>
    <col min="9215" max="9215" width="18.28515625" style="5" customWidth="1"/>
    <col min="9216" max="9216" width="6.5703125" style="5" customWidth="1"/>
    <col min="9217" max="9217" width="18.140625" style="5" customWidth="1"/>
    <col min="9218" max="9218" width="6.140625" style="5" customWidth="1"/>
    <col min="9219" max="9219" width="15.5703125" style="5" customWidth="1"/>
    <col min="9220" max="9220" width="6.42578125" style="5" customWidth="1"/>
    <col min="9221" max="9221" width="15.5703125" style="5" customWidth="1"/>
    <col min="9222" max="9222" width="5" style="5" customWidth="1"/>
    <col min="9223" max="9223" width="14.28515625" style="5" customWidth="1"/>
    <col min="9224" max="9224" width="5" style="5" customWidth="1"/>
    <col min="9225" max="9225" width="17.140625" style="5" customWidth="1"/>
    <col min="9226" max="9226" width="5" style="5" customWidth="1"/>
    <col min="9227" max="9227" width="11.42578125" style="5"/>
    <col min="9228" max="9228" width="15.28515625" style="5" customWidth="1"/>
    <col min="9229" max="9230" width="15.5703125" style="5" bestFit="1" customWidth="1"/>
    <col min="9231" max="9231" width="14.5703125" style="5" bestFit="1" customWidth="1"/>
    <col min="9232" max="9236" width="11.42578125" style="5"/>
    <col min="9237" max="9237" width="17.28515625" style="5" customWidth="1"/>
    <col min="9238" max="9238" width="19" style="5" customWidth="1"/>
    <col min="9239" max="9239" width="15.7109375" style="5" customWidth="1"/>
    <col min="9240" max="9468" width="11.42578125" style="5"/>
    <col min="9469" max="9469" width="32.140625" style="5" customWidth="1"/>
    <col min="9470" max="9470" width="17.42578125" style="5" customWidth="1"/>
    <col min="9471" max="9471" width="18.28515625" style="5" customWidth="1"/>
    <col min="9472" max="9472" width="6.5703125" style="5" customWidth="1"/>
    <col min="9473" max="9473" width="18.140625" style="5" customWidth="1"/>
    <col min="9474" max="9474" width="6.140625" style="5" customWidth="1"/>
    <col min="9475" max="9475" width="15.5703125" style="5" customWidth="1"/>
    <col min="9476" max="9476" width="6.42578125" style="5" customWidth="1"/>
    <col min="9477" max="9477" width="15.5703125" style="5" customWidth="1"/>
    <col min="9478" max="9478" width="5" style="5" customWidth="1"/>
    <col min="9479" max="9479" width="14.28515625" style="5" customWidth="1"/>
    <col min="9480" max="9480" width="5" style="5" customWidth="1"/>
    <col min="9481" max="9481" width="17.140625" style="5" customWidth="1"/>
    <col min="9482" max="9482" width="5" style="5" customWidth="1"/>
    <col min="9483" max="9483" width="11.42578125" style="5"/>
    <col min="9484" max="9484" width="15.28515625" style="5" customWidth="1"/>
    <col min="9485" max="9486" width="15.5703125" style="5" bestFit="1" customWidth="1"/>
    <col min="9487" max="9487" width="14.5703125" style="5" bestFit="1" customWidth="1"/>
    <col min="9488" max="9492" width="11.42578125" style="5"/>
    <col min="9493" max="9493" width="17.28515625" style="5" customWidth="1"/>
    <col min="9494" max="9494" width="19" style="5" customWidth="1"/>
    <col min="9495" max="9495" width="15.7109375" style="5" customWidth="1"/>
    <col min="9496" max="9724" width="11.42578125" style="5"/>
    <col min="9725" max="9725" width="32.140625" style="5" customWidth="1"/>
    <col min="9726" max="9726" width="17.42578125" style="5" customWidth="1"/>
    <col min="9727" max="9727" width="18.28515625" style="5" customWidth="1"/>
    <col min="9728" max="9728" width="6.5703125" style="5" customWidth="1"/>
    <col min="9729" max="9729" width="18.140625" style="5" customWidth="1"/>
    <col min="9730" max="9730" width="6.140625" style="5" customWidth="1"/>
    <col min="9731" max="9731" width="15.5703125" style="5" customWidth="1"/>
    <col min="9732" max="9732" width="6.42578125" style="5" customWidth="1"/>
    <col min="9733" max="9733" width="15.5703125" style="5" customWidth="1"/>
    <col min="9734" max="9734" width="5" style="5" customWidth="1"/>
    <col min="9735" max="9735" width="14.28515625" style="5" customWidth="1"/>
    <col min="9736" max="9736" width="5" style="5" customWidth="1"/>
    <col min="9737" max="9737" width="17.140625" style="5" customWidth="1"/>
    <col min="9738" max="9738" width="5" style="5" customWidth="1"/>
    <col min="9739" max="9739" width="11.42578125" style="5"/>
    <col min="9740" max="9740" width="15.28515625" style="5" customWidth="1"/>
    <col min="9741" max="9742" width="15.5703125" style="5" bestFit="1" customWidth="1"/>
    <col min="9743" max="9743" width="14.5703125" style="5" bestFit="1" customWidth="1"/>
    <col min="9744" max="9748" width="11.42578125" style="5"/>
    <col min="9749" max="9749" width="17.28515625" style="5" customWidth="1"/>
    <col min="9750" max="9750" width="19" style="5" customWidth="1"/>
    <col min="9751" max="9751" width="15.7109375" style="5" customWidth="1"/>
    <col min="9752" max="9980" width="11.42578125" style="5"/>
    <col min="9981" max="9981" width="32.140625" style="5" customWidth="1"/>
    <col min="9982" max="9982" width="17.42578125" style="5" customWidth="1"/>
    <col min="9983" max="9983" width="18.28515625" style="5" customWidth="1"/>
    <col min="9984" max="9984" width="6.5703125" style="5" customWidth="1"/>
    <col min="9985" max="9985" width="18.140625" style="5" customWidth="1"/>
    <col min="9986" max="9986" width="6.140625" style="5" customWidth="1"/>
    <col min="9987" max="9987" width="15.5703125" style="5" customWidth="1"/>
    <col min="9988" max="9988" width="6.42578125" style="5" customWidth="1"/>
    <col min="9989" max="9989" width="15.5703125" style="5" customWidth="1"/>
    <col min="9990" max="9990" width="5" style="5" customWidth="1"/>
    <col min="9991" max="9991" width="14.28515625" style="5" customWidth="1"/>
    <col min="9992" max="9992" width="5" style="5" customWidth="1"/>
    <col min="9993" max="9993" width="17.140625" style="5" customWidth="1"/>
    <col min="9994" max="9994" width="5" style="5" customWidth="1"/>
    <col min="9995" max="9995" width="11.42578125" style="5"/>
    <col min="9996" max="9996" width="15.28515625" style="5" customWidth="1"/>
    <col min="9997" max="9998" width="15.5703125" style="5" bestFit="1" customWidth="1"/>
    <col min="9999" max="9999" width="14.5703125" style="5" bestFit="1" customWidth="1"/>
    <col min="10000" max="10004" width="11.42578125" style="5"/>
    <col min="10005" max="10005" width="17.28515625" style="5" customWidth="1"/>
    <col min="10006" max="10006" width="19" style="5" customWidth="1"/>
    <col min="10007" max="10007" width="15.7109375" style="5" customWidth="1"/>
    <col min="10008" max="10236" width="11.42578125" style="5"/>
    <col min="10237" max="10237" width="32.140625" style="5" customWidth="1"/>
    <col min="10238" max="10238" width="17.42578125" style="5" customWidth="1"/>
    <col min="10239" max="10239" width="18.28515625" style="5" customWidth="1"/>
    <col min="10240" max="10240" width="6.5703125" style="5" customWidth="1"/>
    <col min="10241" max="10241" width="18.140625" style="5" customWidth="1"/>
    <col min="10242" max="10242" width="6.140625" style="5" customWidth="1"/>
    <col min="10243" max="10243" width="15.5703125" style="5" customWidth="1"/>
    <col min="10244" max="10244" width="6.42578125" style="5" customWidth="1"/>
    <col min="10245" max="10245" width="15.5703125" style="5" customWidth="1"/>
    <col min="10246" max="10246" width="5" style="5" customWidth="1"/>
    <col min="10247" max="10247" width="14.28515625" style="5" customWidth="1"/>
    <col min="10248" max="10248" width="5" style="5" customWidth="1"/>
    <col min="10249" max="10249" width="17.140625" style="5" customWidth="1"/>
    <col min="10250" max="10250" width="5" style="5" customWidth="1"/>
    <col min="10251" max="10251" width="11.42578125" style="5"/>
    <col min="10252" max="10252" width="15.28515625" style="5" customWidth="1"/>
    <col min="10253" max="10254" width="15.5703125" style="5" bestFit="1" customWidth="1"/>
    <col min="10255" max="10255" width="14.5703125" style="5" bestFit="1" customWidth="1"/>
    <col min="10256" max="10260" width="11.42578125" style="5"/>
    <col min="10261" max="10261" width="17.28515625" style="5" customWidth="1"/>
    <col min="10262" max="10262" width="19" style="5" customWidth="1"/>
    <col min="10263" max="10263" width="15.7109375" style="5" customWidth="1"/>
    <col min="10264" max="10492" width="11.42578125" style="5"/>
    <col min="10493" max="10493" width="32.140625" style="5" customWidth="1"/>
    <col min="10494" max="10494" width="17.42578125" style="5" customWidth="1"/>
    <col min="10495" max="10495" width="18.28515625" style="5" customWidth="1"/>
    <col min="10496" max="10496" width="6.5703125" style="5" customWidth="1"/>
    <col min="10497" max="10497" width="18.140625" style="5" customWidth="1"/>
    <col min="10498" max="10498" width="6.140625" style="5" customWidth="1"/>
    <col min="10499" max="10499" width="15.5703125" style="5" customWidth="1"/>
    <col min="10500" max="10500" width="6.42578125" style="5" customWidth="1"/>
    <col min="10501" max="10501" width="15.5703125" style="5" customWidth="1"/>
    <col min="10502" max="10502" width="5" style="5" customWidth="1"/>
    <col min="10503" max="10503" width="14.28515625" style="5" customWidth="1"/>
    <col min="10504" max="10504" width="5" style="5" customWidth="1"/>
    <col min="10505" max="10505" width="17.140625" style="5" customWidth="1"/>
    <col min="10506" max="10506" width="5" style="5" customWidth="1"/>
    <col min="10507" max="10507" width="11.42578125" style="5"/>
    <col min="10508" max="10508" width="15.28515625" style="5" customWidth="1"/>
    <col min="10509" max="10510" width="15.5703125" style="5" bestFit="1" customWidth="1"/>
    <col min="10511" max="10511" width="14.5703125" style="5" bestFit="1" customWidth="1"/>
    <col min="10512" max="10516" width="11.42578125" style="5"/>
    <col min="10517" max="10517" width="17.28515625" style="5" customWidth="1"/>
    <col min="10518" max="10518" width="19" style="5" customWidth="1"/>
    <col min="10519" max="10519" width="15.7109375" style="5" customWidth="1"/>
    <col min="10520" max="10748" width="11.42578125" style="5"/>
    <col min="10749" max="10749" width="32.140625" style="5" customWidth="1"/>
    <col min="10750" max="10750" width="17.42578125" style="5" customWidth="1"/>
    <col min="10751" max="10751" width="18.28515625" style="5" customWidth="1"/>
    <col min="10752" max="10752" width="6.5703125" style="5" customWidth="1"/>
    <col min="10753" max="10753" width="18.140625" style="5" customWidth="1"/>
    <col min="10754" max="10754" width="6.140625" style="5" customWidth="1"/>
    <col min="10755" max="10755" width="15.5703125" style="5" customWidth="1"/>
    <col min="10756" max="10756" width="6.42578125" style="5" customWidth="1"/>
    <col min="10757" max="10757" width="15.5703125" style="5" customWidth="1"/>
    <col min="10758" max="10758" width="5" style="5" customWidth="1"/>
    <col min="10759" max="10759" width="14.28515625" style="5" customWidth="1"/>
    <col min="10760" max="10760" width="5" style="5" customWidth="1"/>
    <col min="10761" max="10761" width="17.140625" style="5" customWidth="1"/>
    <col min="10762" max="10762" width="5" style="5" customWidth="1"/>
    <col min="10763" max="10763" width="11.42578125" style="5"/>
    <col min="10764" max="10764" width="15.28515625" style="5" customWidth="1"/>
    <col min="10765" max="10766" width="15.5703125" style="5" bestFit="1" customWidth="1"/>
    <col min="10767" max="10767" width="14.5703125" style="5" bestFit="1" customWidth="1"/>
    <col min="10768" max="10772" width="11.42578125" style="5"/>
    <col min="10773" max="10773" width="17.28515625" style="5" customWidth="1"/>
    <col min="10774" max="10774" width="19" style="5" customWidth="1"/>
    <col min="10775" max="10775" width="15.7109375" style="5" customWidth="1"/>
    <col min="10776" max="11004" width="11.42578125" style="5"/>
    <col min="11005" max="11005" width="32.140625" style="5" customWidth="1"/>
    <col min="11006" max="11006" width="17.42578125" style="5" customWidth="1"/>
    <col min="11007" max="11007" width="18.28515625" style="5" customWidth="1"/>
    <col min="11008" max="11008" width="6.5703125" style="5" customWidth="1"/>
    <col min="11009" max="11009" width="18.140625" style="5" customWidth="1"/>
    <col min="11010" max="11010" width="6.140625" style="5" customWidth="1"/>
    <col min="11011" max="11011" width="15.5703125" style="5" customWidth="1"/>
    <col min="11012" max="11012" width="6.42578125" style="5" customWidth="1"/>
    <col min="11013" max="11013" width="15.5703125" style="5" customWidth="1"/>
    <col min="11014" max="11014" width="5" style="5" customWidth="1"/>
    <col min="11015" max="11015" width="14.28515625" style="5" customWidth="1"/>
    <col min="11016" max="11016" width="5" style="5" customWidth="1"/>
    <col min="11017" max="11017" width="17.140625" style="5" customWidth="1"/>
    <col min="11018" max="11018" width="5" style="5" customWidth="1"/>
    <col min="11019" max="11019" width="11.42578125" style="5"/>
    <col min="11020" max="11020" width="15.28515625" style="5" customWidth="1"/>
    <col min="11021" max="11022" width="15.5703125" style="5" bestFit="1" customWidth="1"/>
    <col min="11023" max="11023" width="14.5703125" style="5" bestFit="1" customWidth="1"/>
    <col min="11024" max="11028" width="11.42578125" style="5"/>
    <col min="11029" max="11029" width="17.28515625" style="5" customWidth="1"/>
    <col min="11030" max="11030" width="19" style="5" customWidth="1"/>
    <col min="11031" max="11031" width="15.7109375" style="5" customWidth="1"/>
    <col min="11032" max="11260" width="11.42578125" style="5"/>
    <col min="11261" max="11261" width="32.140625" style="5" customWidth="1"/>
    <col min="11262" max="11262" width="17.42578125" style="5" customWidth="1"/>
    <col min="11263" max="11263" width="18.28515625" style="5" customWidth="1"/>
    <col min="11264" max="11264" width="6.5703125" style="5" customWidth="1"/>
    <col min="11265" max="11265" width="18.140625" style="5" customWidth="1"/>
    <col min="11266" max="11266" width="6.140625" style="5" customWidth="1"/>
    <col min="11267" max="11267" width="15.5703125" style="5" customWidth="1"/>
    <col min="11268" max="11268" width="6.42578125" style="5" customWidth="1"/>
    <col min="11269" max="11269" width="15.5703125" style="5" customWidth="1"/>
    <col min="11270" max="11270" width="5" style="5" customWidth="1"/>
    <col min="11271" max="11271" width="14.28515625" style="5" customWidth="1"/>
    <col min="11272" max="11272" width="5" style="5" customWidth="1"/>
    <col min="11273" max="11273" width="17.140625" style="5" customWidth="1"/>
    <col min="11274" max="11274" width="5" style="5" customWidth="1"/>
    <col min="11275" max="11275" width="11.42578125" style="5"/>
    <col min="11276" max="11276" width="15.28515625" style="5" customWidth="1"/>
    <col min="11277" max="11278" width="15.5703125" style="5" bestFit="1" customWidth="1"/>
    <col min="11279" max="11279" width="14.5703125" style="5" bestFit="1" customWidth="1"/>
    <col min="11280" max="11284" width="11.42578125" style="5"/>
    <col min="11285" max="11285" width="17.28515625" style="5" customWidth="1"/>
    <col min="11286" max="11286" width="19" style="5" customWidth="1"/>
    <col min="11287" max="11287" width="15.7109375" style="5" customWidth="1"/>
    <col min="11288" max="11516" width="11.42578125" style="5"/>
    <col min="11517" max="11517" width="32.140625" style="5" customWidth="1"/>
    <col min="11518" max="11518" width="17.42578125" style="5" customWidth="1"/>
    <col min="11519" max="11519" width="18.28515625" style="5" customWidth="1"/>
    <col min="11520" max="11520" width="6.5703125" style="5" customWidth="1"/>
    <col min="11521" max="11521" width="18.140625" style="5" customWidth="1"/>
    <col min="11522" max="11522" width="6.140625" style="5" customWidth="1"/>
    <col min="11523" max="11523" width="15.5703125" style="5" customWidth="1"/>
    <col min="11524" max="11524" width="6.42578125" style="5" customWidth="1"/>
    <col min="11525" max="11525" width="15.5703125" style="5" customWidth="1"/>
    <col min="11526" max="11526" width="5" style="5" customWidth="1"/>
    <col min="11527" max="11527" width="14.28515625" style="5" customWidth="1"/>
    <col min="11528" max="11528" width="5" style="5" customWidth="1"/>
    <col min="11529" max="11529" width="17.140625" style="5" customWidth="1"/>
    <col min="11530" max="11530" width="5" style="5" customWidth="1"/>
    <col min="11531" max="11531" width="11.42578125" style="5"/>
    <col min="11532" max="11532" width="15.28515625" style="5" customWidth="1"/>
    <col min="11533" max="11534" width="15.5703125" style="5" bestFit="1" customWidth="1"/>
    <col min="11535" max="11535" width="14.5703125" style="5" bestFit="1" customWidth="1"/>
    <col min="11536" max="11540" width="11.42578125" style="5"/>
    <col min="11541" max="11541" width="17.28515625" style="5" customWidth="1"/>
    <col min="11542" max="11542" width="19" style="5" customWidth="1"/>
    <col min="11543" max="11543" width="15.7109375" style="5" customWidth="1"/>
    <col min="11544" max="11772" width="11.42578125" style="5"/>
    <col min="11773" max="11773" width="32.140625" style="5" customWidth="1"/>
    <col min="11774" max="11774" width="17.42578125" style="5" customWidth="1"/>
    <col min="11775" max="11775" width="18.28515625" style="5" customWidth="1"/>
    <col min="11776" max="11776" width="6.5703125" style="5" customWidth="1"/>
    <col min="11777" max="11777" width="18.140625" style="5" customWidth="1"/>
    <col min="11778" max="11778" width="6.140625" style="5" customWidth="1"/>
    <col min="11779" max="11779" width="15.5703125" style="5" customWidth="1"/>
    <col min="11780" max="11780" width="6.42578125" style="5" customWidth="1"/>
    <col min="11781" max="11781" width="15.5703125" style="5" customWidth="1"/>
    <col min="11782" max="11782" width="5" style="5" customWidth="1"/>
    <col min="11783" max="11783" width="14.28515625" style="5" customWidth="1"/>
    <col min="11784" max="11784" width="5" style="5" customWidth="1"/>
    <col min="11785" max="11785" width="17.140625" style="5" customWidth="1"/>
    <col min="11786" max="11786" width="5" style="5" customWidth="1"/>
    <col min="11787" max="11787" width="11.42578125" style="5"/>
    <col min="11788" max="11788" width="15.28515625" style="5" customWidth="1"/>
    <col min="11789" max="11790" width="15.5703125" style="5" bestFit="1" customWidth="1"/>
    <col min="11791" max="11791" width="14.5703125" style="5" bestFit="1" customWidth="1"/>
    <col min="11792" max="11796" width="11.42578125" style="5"/>
    <col min="11797" max="11797" width="17.28515625" style="5" customWidth="1"/>
    <col min="11798" max="11798" width="19" style="5" customWidth="1"/>
    <col min="11799" max="11799" width="15.7109375" style="5" customWidth="1"/>
    <col min="11800" max="12028" width="11.42578125" style="5"/>
    <col min="12029" max="12029" width="32.140625" style="5" customWidth="1"/>
    <col min="12030" max="12030" width="17.42578125" style="5" customWidth="1"/>
    <col min="12031" max="12031" width="18.28515625" style="5" customWidth="1"/>
    <col min="12032" max="12032" width="6.5703125" style="5" customWidth="1"/>
    <col min="12033" max="12033" width="18.140625" style="5" customWidth="1"/>
    <col min="12034" max="12034" width="6.140625" style="5" customWidth="1"/>
    <col min="12035" max="12035" width="15.5703125" style="5" customWidth="1"/>
    <col min="12036" max="12036" width="6.42578125" style="5" customWidth="1"/>
    <col min="12037" max="12037" width="15.5703125" style="5" customWidth="1"/>
    <col min="12038" max="12038" width="5" style="5" customWidth="1"/>
    <col min="12039" max="12039" width="14.28515625" style="5" customWidth="1"/>
    <col min="12040" max="12040" width="5" style="5" customWidth="1"/>
    <col min="12041" max="12041" width="17.140625" style="5" customWidth="1"/>
    <col min="12042" max="12042" width="5" style="5" customWidth="1"/>
    <col min="12043" max="12043" width="11.42578125" style="5"/>
    <col min="12044" max="12044" width="15.28515625" style="5" customWidth="1"/>
    <col min="12045" max="12046" width="15.5703125" style="5" bestFit="1" customWidth="1"/>
    <col min="12047" max="12047" width="14.5703125" style="5" bestFit="1" customWidth="1"/>
    <col min="12048" max="12052" width="11.42578125" style="5"/>
    <col min="12053" max="12053" width="17.28515625" style="5" customWidth="1"/>
    <col min="12054" max="12054" width="19" style="5" customWidth="1"/>
    <col min="12055" max="12055" width="15.7109375" style="5" customWidth="1"/>
    <col min="12056" max="12284" width="11.42578125" style="5"/>
    <col min="12285" max="12285" width="32.140625" style="5" customWidth="1"/>
    <col min="12286" max="12286" width="17.42578125" style="5" customWidth="1"/>
    <col min="12287" max="12287" width="18.28515625" style="5" customWidth="1"/>
    <col min="12288" max="12288" width="6.5703125" style="5" customWidth="1"/>
    <col min="12289" max="12289" width="18.140625" style="5" customWidth="1"/>
    <col min="12290" max="12290" width="6.140625" style="5" customWidth="1"/>
    <col min="12291" max="12291" width="15.5703125" style="5" customWidth="1"/>
    <col min="12292" max="12292" width="6.42578125" style="5" customWidth="1"/>
    <col min="12293" max="12293" width="15.5703125" style="5" customWidth="1"/>
    <col min="12294" max="12294" width="5" style="5" customWidth="1"/>
    <col min="12295" max="12295" width="14.28515625" style="5" customWidth="1"/>
    <col min="12296" max="12296" width="5" style="5" customWidth="1"/>
    <col min="12297" max="12297" width="17.140625" style="5" customWidth="1"/>
    <col min="12298" max="12298" width="5" style="5" customWidth="1"/>
    <col min="12299" max="12299" width="11.42578125" style="5"/>
    <col min="12300" max="12300" width="15.28515625" style="5" customWidth="1"/>
    <col min="12301" max="12302" width="15.5703125" style="5" bestFit="1" customWidth="1"/>
    <col min="12303" max="12303" width="14.5703125" style="5" bestFit="1" customWidth="1"/>
    <col min="12304" max="12308" width="11.42578125" style="5"/>
    <col min="12309" max="12309" width="17.28515625" style="5" customWidth="1"/>
    <col min="12310" max="12310" width="19" style="5" customWidth="1"/>
    <col min="12311" max="12311" width="15.7109375" style="5" customWidth="1"/>
    <col min="12312" max="12540" width="11.42578125" style="5"/>
    <col min="12541" max="12541" width="32.140625" style="5" customWidth="1"/>
    <col min="12542" max="12542" width="17.42578125" style="5" customWidth="1"/>
    <col min="12543" max="12543" width="18.28515625" style="5" customWidth="1"/>
    <col min="12544" max="12544" width="6.5703125" style="5" customWidth="1"/>
    <col min="12545" max="12545" width="18.140625" style="5" customWidth="1"/>
    <col min="12546" max="12546" width="6.140625" style="5" customWidth="1"/>
    <col min="12547" max="12547" width="15.5703125" style="5" customWidth="1"/>
    <col min="12548" max="12548" width="6.42578125" style="5" customWidth="1"/>
    <col min="12549" max="12549" width="15.5703125" style="5" customWidth="1"/>
    <col min="12550" max="12550" width="5" style="5" customWidth="1"/>
    <col min="12551" max="12551" width="14.28515625" style="5" customWidth="1"/>
    <col min="12552" max="12552" width="5" style="5" customWidth="1"/>
    <col min="12553" max="12553" width="17.140625" style="5" customWidth="1"/>
    <col min="12554" max="12554" width="5" style="5" customWidth="1"/>
    <col min="12555" max="12555" width="11.42578125" style="5"/>
    <col min="12556" max="12556" width="15.28515625" style="5" customWidth="1"/>
    <col min="12557" max="12558" width="15.5703125" style="5" bestFit="1" customWidth="1"/>
    <col min="12559" max="12559" width="14.5703125" style="5" bestFit="1" customWidth="1"/>
    <col min="12560" max="12564" width="11.42578125" style="5"/>
    <col min="12565" max="12565" width="17.28515625" style="5" customWidth="1"/>
    <col min="12566" max="12566" width="19" style="5" customWidth="1"/>
    <col min="12567" max="12567" width="15.7109375" style="5" customWidth="1"/>
    <col min="12568" max="12796" width="11.42578125" style="5"/>
    <col min="12797" max="12797" width="32.140625" style="5" customWidth="1"/>
    <col min="12798" max="12798" width="17.42578125" style="5" customWidth="1"/>
    <col min="12799" max="12799" width="18.28515625" style="5" customWidth="1"/>
    <col min="12800" max="12800" width="6.5703125" style="5" customWidth="1"/>
    <col min="12801" max="12801" width="18.140625" style="5" customWidth="1"/>
    <col min="12802" max="12802" width="6.140625" style="5" customWidth="1"/>
    <col min="12803" max="12803" width="15.5703125" style="5" customWidth="1"/>
    <col min="12804" max="12804" width="6.42578125" style="5" customWidth="1"/>
    <col min="12805" max="12805" width="15.5703125" style="5" customWidth="1"/>
    <col min="12806" max="12806" width="5" style="5" customWidth="1"/>
    <col min="12807" max="12807" width="14.28515625" style="5" customWidth="1"/>
    <col min="12808" max="12808" width="5" style="5" customWidth="1"/>
    <col min="12809" max="12809" width="17.140625" style="5" customWidth="1"/>
    <col min="12810" max="12810" width="5" style="5" customWidth="1"/>
    <col min="12811" max="12811" width="11.42578125" style="5"/>
    <col min="12812" max="12812" width="15.28515625" style="5" customWidth="1"/>
    <col min="12813" max="12814" width="15.5703125" style="5" bestFit="1" customWidth="1"/>
    <col min="12815" max="12815" width="14.5703125" style="5" bestFit="1" customWidth="1"/>
    <col min="12816" max="12820" width="11.42578125" style="5"/>
    <col min="12821" max="12821" width="17.28515625" style="5" customWidth="1"/>
    <col min="12822" max="12822" width="19" style="5" customWidth="1"/>
    <col min="12823" max="12823" width="15.7109375" style="5" customWidth="1"/>
    <col min="12824" max="13052" width="11.42578125" style="5"/>
    <col min="13053" max="13053" width="32.140625" style="5" customWidth="1"/>
    <col min="13054" max="13054" width="17.42578125" style="5" customWidth="1"/>
    <col min="13055" max="13055" width="18.28515625" style="5" customWidth="1"/>
    <col min="13056" max="13056" width="6.5703125" style="5" customWidth="1"/>
    <col min="13057" max="13057" width="18.140625" style="5" customWidth="1"/>
    <col min="13058" max="13058" width="6.140625" style="5" customWidth="1"/>
    <col min="13059" max="13059" width="15.5703125" style="5" customWidth="1"/>
    <col min="13060" max="13060" width="6.42578125" style="5" customWidth="1"/>
    <col min="13061" max="13061" width="15.5703125" style="5" customWidth="1"/>
    <col min="13062" max="13062" width="5" style="5" customWidth="1"/>
    <col min="13063" max="13063" width="14.28515625" style="5" customWidth="1"/>
    <col min="13064" max="13064" width="5" style="5" customWidth="1"/>
    <col min="13065" max="13065" width="17.140625" style="5" customWidth="1"/>
    <col min="13066" max="13066" width="5" style="5" customWidth="1"/>
    <col min="13067" max="13067" width="11.42578125" style="5"/>
    <col min="13068" max="13068" width="15.28515625" style="5" customWidth="1"/>
    <col min="13069" max="13070" width="15.5703125" style="5" bestFit="1" customWidth="1"/>
    <col min="13071" max="13071" width="14.5703125" style="5" bestFit="1" customWidth="1"/>
    <col min="13072" max="13076" width="11.42578125" style="5"/>
    <col min="13077" max="13077" width="17.28515625" style="5" customWidth="1"/>
    <col min="13078" max="13078" width="19" style="5" customWidth="1"/>
    <col min="13079" max="13079" width="15.7109375" style="5" customWidth="1"/>
    <col min="13080" max="13308" width="11.42578125" style="5"/>
    <col min="13309" max="13309" width="32.140625" style="5" customWidth="1"/>
    <col min="13310" max="13310" width="17.42578125" style="5" customWidth="1"/>
    <col min="13311" max="13311" width="18.28515625" style="5" customWidth="1"/>
    <col min="13312" max="13312" width="6.5703125" style="5" customWidth="1"/>
    <col min="13313" max="13313" width="18.140625" style="5" customWidth="1"/>
    <col min="13314" max="13314" width="6.140625" style="5" customWidth="1"/>
    <col min="13315" max="13315" width="15.5703125" style="5" customWidth="1"/>
    <col min="13316" max="13316" width="6.42578125" style="5" customWidth="1"/>
    <col min="13317" max="13317" width="15.5703125" style="5" customWidth="1"/>
    <col min="13318" max="13318" width="5" style="5" customWidth="1"/>
    <col min="13319" max="13319" width="14.28515625" style="5" customWidth="1"/>
    <col min="13320" max="13320" width="5" style="5" customWidth="1"/>
    <col min="13321" max="13321" width="17.140625" style="5" customWidth="1"/>
    <col min="13322" max="13322" width="5" style="5" customWidth="1"/>
    <col min="13323" max="13323" width="11.42578125" style="5"/>
    <col min="13324" max="13324" width="15.28515625" style="5" customWidth="1"/>
    <col min="13325" max="13326" width="15.5703125" style="5" bestFit="1" customWidth="1"/>
    <col min="13327" max="13327" width="14.5703125" style="5" bestFit="1" customWidth="1"/>
    <col min="13328" max="13332" width="11.42578125" style="5"/>
    <col min="13333" max="13333" width="17.28515625" style="5" customWidth="1"/>
    <col min="13334" max="13334" width="19" style="5" customWidth="1"/>
    <col min="13335" max="13335" width="15.7109375" style="5" customWidth="1"/>
    <col min="13336" max="13564" width="11.42578125" style="5"/>
    <col min="13565" max="13565" width="32.140625" style="5" customWidth="1"/>
    <col min="13566" max="13566" width="17.42578125" style="5" customWidth="1"/>
    <col min="13567" max="13567" width="18.28515625" style="5" customWidth="1"/>
    <col min="13568" max="13568" width="6.5703125" style="5" customWidth="1"/>
    <col min="13569" max="13569" width="18.140625" style="5" customWidth="1"/>
    <col min="13570" max="13570" width="6.140625" style="5" customWidth="1"/>
    <col min="13571" max="13571" width="15.5703125" style="5" customWidth="1"/>
    <col min="13572" max="13572" width="6.42578125" style="5" customWidth="1"/>
    <col min="13573" max="13573" width="15.5703125" style="5" customWidth="1"/>
    <col min="13574" max="13574" width="5" style="5" customWidth="1"/>
    <col min="13575" max="13575" width="14.28515625" style="5" customWidth="1"/>
    <col min="13576" max="13576" width="5" style="5" customWidth="1"/>
    <col min="13577" max="13577" width="17.140625" style="5" customWidth="1"/>
    <col min="13578" max="13578" width="5" style="5" customWidth="1"/>
    <col min="13579" max="13579" width="11.42578125" style="5"/>
    <col min="13580" max="13580" width="15.28515625" style="5" customWidth="1"/>
    <col min="13581" max="13582" width="15.5703125" style="5" bestFit="1" customWidth="1"/>
    <col min="13583" max="13583" width="14.5703125" style="5" bestFit="1" customWidth="1"/>
    <col min="13584" max="13588" width="11.42578125" style="5"/>
    <col min="13589" max="13589" width="17.28515625" style="5" customWidth="1"/>
    <col min="13590" max="13590" width="19" style="5" customWidth="1"/>
    <col min="13591" max="13591" width="15.7109375" style="5" customWidth="1"/>
    <col min="13592" max="13820" width="11.42578125" style="5"/>
    <col min="13821" max="13821" width="32.140625" style="5" customWidth="1"/>
    <col min="13822" max="13822" width="17.42578125" style="5" customWidth="1"/>
    <col min="13823" max="13823" width="18.28515625" style="5" customWidth="1"/>
    <col min="13824" max="13824" width="6.5703125" style="5" customWidth="1"/>
    <col min="13825" max="13825" width="18.140625" style="5" customWidth="1"/>
    <col min="13826" max="13826" width="6.140625" style="5" customWidth="1"/>
    <col min="13827" max="13827" width="15.5703125" style="5" customWidth="1"/>
    <col min="13828" max="13828" width="6.42578125" style="5" customWidth="1"/>
    <col min="13829" max="13829" width="15.5703125" style="5" customWidth="1"/>
    <col min="13830" max="13830" width="5" style="5" customWidth="1"/>
    <col min="13831" max="13831" width="14.28515625" style="5" customWidth="1"/>
    <col min="13832" max="13832" width="5" style="5" customWidth="1"/>
    <col min="13833" max="13833" width="17.140625" style="5" customWidth="1"/>
    <col min="13834" max="13834" width="5" style="5" customWidth="1"/>
    <col min="13835" max="13835" width="11.42578125" style="5"/>
    <col min="13836" max="13836" width="15.28515625" style="5" customWidth="1"/>
    <col min="13837" max="13838" width="15.5703125" style="5" bestFit="1" customWidth="1"/>
    <col min="13839" max="13839" width="14.5703125" style="5" bestFit="1" customWidth="1"/>
    <col min="13840" max="13844" width="11.42578125" style="5"/>
    <col min="13845" max="13845" width="17.28515625" style="5" customWidth="1"/>
    <col min="13846" max="13846" width="19" style="5" customWidth="1"/>
    <col min="13847" max="13847" width="15.7109375" style="5" customWidth="1"/>
    <col min="13848" max="14076" width="11.42578125" style="5"/>
    <col min="14077" max="14077" width="32.140625" style="5" customWidth="1"/>
    <col min="14078" max="14078" width="17.42578125" style="5" customWidth="1"/>
    <col min="14079" max="14079" width="18.28515625" style="5" customWidth="1"/>
    <col min="14080" max="14080" width="6.5703125" style="5" customWidth="1"/>
    <col min="14081" max="14081" width="18.140625" style="5" customWidth="1"/>
    <col min="14082" max="14082" width="6.140625" style="5" customWidth="1"/>
    <col min="14083" max="14083" width="15.5703125" style="5" customWidth="1"/>
    <col min="14084" max="14084" width="6.42578125" style="5" customWidth="1"/>
    <col min="14085" max="14085" width="15.5703125" style="5" customWidth="1"/>
    <col min="14086" max="14086" width="5" style="5" customWidth="1"/>
    <col min="14087" max="14087" width="14.28515625" style="5" customWidth="1"/>
    <col min="14088" max="14088" width="5" style="5" customWidth="1"/>
    <col min="14089" max="14089" width="17.140625" style="5" customWidth="1"/>
    <col min="14090" max="14090" width="5" style="5" customWidth="1"/>
    <col min="14091" max="14091" width="11.42578125" style="5"/>
    <col min="14092" max="14092" width="15.28515625" style="5" customWidth="1"/>
    <col min="14093" max="14094" width="15.5703125" style="5" bestFit="1" customWidth="1"/>
    <col min="14095" max="14095" width="14.5703125" style="5" bestFit="1" customWidth="1"/>
    <col min="14096" max="14100" width="11.42578125" style="5"/>
    <col min="14101" max="14101" width="17.28515625" style="5" customWidth="1"/>
    <col min="14102" max="14102" width="19" style="5" customWidth="1"/>
    <col min="14103" max="14103" width="15.7109375" style="5" customWidth="1"/>
    <col min="14104" max="14332" width="11.42578125" style="5"/>
    <col min="14333" max="14333" width="32.140625" style="5" customWidth="1"/>
    <col min="14334" max="14334" width="17.42578125" style="5" customWidth="1"/>
    <col min="14335" max="14335" width="18.28515625" style="5" customWidth="1"/>
    <col min="14336" max="14336" width="6.5703125" style="5" customWidth="1"/>
    <col min="14337" max="14337" width="18.140625" style="5" customWidth="1"/>
    <col min="14338" max="14338" width="6.140625" style="5" customWidth="1"/>
    <col min="14339" max="14339" width="15.5703125" style="5" customWidth="1"/>
    <col min="14340" max="14340" width="6.42578125" style="5" customWidth="1"/>
    <col min="14341" max="14341" width="15.5703125" style="5" customWidth="1"/>
    <col min="14342" max="14342" width="5" style="5" customWidth="1"/>
    <col min="14343" max="14343" width="14.28515625" style="5" customWidth="1"/>
    <col min="14344" max="14344" width="5" style="5" customWidth="1"/>
    <col min="14345" max="14345" width="17.140625" style="5" customWidth="1"/>
    <col min="14346" max="14346" width="5" style="5" customWidth="1"/>
    <col min="14347" max="14347" width="11.42578125" style="5"/>
    <col min="14348" max="14348" width="15.28515625" style="5" customWidth="1"/>
    <col min="14349" max="14350" width="15.5703125" style="5" bestFit="1" customWidth="1"/>
    <col min="14351" max="14351" width="14.5703125" style="5" bestFit="1" customWidth="1"/>
    <col min="14352" max="14356" width="11.42578125" style="5"/>
    <col min="14357" max="14357" width="17.28515625" style="5" customWidth="1"/>
    <col min="14358" max="14358" width="19" style="5" customWidth="1"/>
    <col min="14359" max="14359" width="15.7109375" style="5" customWidth="1"/>
    <col min="14360" max="14588" width="11.42578125" style="5"/>
    <col min="14589" max="14589" width="32.140625" style="5" customWidth="1"/>
    <col min="14590" max="14590" width="17.42578125" style="5" customWidth="1"/>
    <col min="14591" max="14591" width="18.28515625" style="5" customWidth="1"/>
    <col min="14592" max="14592" width="6.5703125" style="5" customWidth="1"/>
    <col min="14593" max="14593" width="18.140625" style="5" customWidth="1"/>
    <col min="14594" max="14594" width="6.140625" style="5" customWidth="1"/>
    <col min="14595" max="14595" width="15.5703125" style="5" customWidth="1"/>
    <col min="14596" max="14596" width="6.42578125" style="5" customWidth="1"/>
    <col min="14597" max="14597" width="15.5703125" style="5" customWidth="1"/>
    <col min="14598" max="14598" width="5" style="5" customWidth="1"/>
    <col min="14599" max="14599" width="14.28515625" style="5" customWidth="1"/>
    <col min="14600" max="14600" width="5" style="5" customWidth="1"/>
    <col min="14601" max="14601" width="17.140625" style="5" customWidth="1"/>
    <col min="14602" max="14602" width="5" style="5" customWidth="1"/>
    <col min="14603" max="14603" width="11.42578125" style="5"/>
    <col min="14604" max="14604" width="15.28515625" style="5" customWidth="1"/>
    <col min="14605" max="14606" width="15.5703125" style="5" bestFit="1" customWidth="1"/>
    <col min="14607" max="14607" width="14.5703125" style="5" bestFit="1" customWidth="1"/>
    <col min="14608" max="14612" width="11.42578125" style="5"/>
    <col min="14613" max="14613" width="17.28515625" style="5" customWidth="1"/>
    <col min="14614" max="14614" width="19" style="5" customWidth="1"/>
    <col min="14615" max="14615" width="15.7109375" style="5" customWidth="1"/>
    <col min="14616" max="14844" width="11.42578125" style="5"/>
    <col min="14845" max="14845" width="32.140625" style="5" customWidth="1"/>
    <col min="14846" max="14846" width="17.42578125" style="5" customWidth="1"/>
    <col min="14847" max="14847" width="18.28515625" style="5" customWidth="1"/>
    <col min="14848" max="14848" width="6.5703125" style="5" customWidth="1"/>
    <col min="14849" max="14849" width="18.140625" style="5" customWidth="1"/>
    <col min="14850" max="14850" width="6.140625" style="5" customWidth="1"/>
    <col min="14851" max="14851" width="15.5703125" style="5" customWidth="1"/>
    <col min="14852" max="14852" width="6.42578125" style="5" customWidth="1"/>
    <col min="14853" max="14853" width="15.5703125" style="5" customWidth="1"/>
    <col min="14854" max="14854" width="5" style="5" customWidth="1"/>
    <col min="14855" max="14855" width="14.28515625" style="5" customWidth="1"/>
    <col min="14856" max="14856" width="5" style="5" customWidth="1"/>
    <col min="14857" max="14857" width="17.140625" style="5" customWidth="1"/>
    <col min="14858" max="14858" width="5" style="5" customWidth="1"/>
    <col min="14859" max="14859" width="11.42578125" style="5"/>
    <col min="14860" max="14860" width="15.28515625" style="5" customWidth="1"/>
    <col min="14861" max="14862" width="15.5703125" style="5" bestFit="1" customWidth="1"/>
    <col min="14863" max="14863" width="14.5703125" style="5" bestFit="1" customWidth="1"/>
    <col min="14864" max="14868" width="11.42578125" style="5"/>
    <col min="14869" max="14869" width="17.28515625" style="5" customWidth="1"/>
    <col min="14870" max="14870" width="19" style="5" customWidth="1"/>
    <col min="14871" max="14871" width="15.7109375" style="5" customWidth="1"/>
    <col min="14872" max="15100" width="11.42578125" style="5"/>
    <col min="15101" max="15101" width="32.140625" style="5" customWidth="1"/>
    <col min="15102" max="15102" width="17.42578125" style="5" customWidth="1"/>
    <col min="15103" max="15103" width="18.28515625" style="5" customWidth="1"/>
    <col min="15104" max="15104" width="6.5703125" style="5" customWidth="1"/>
    <col min="15105" max="15105" width="18.140625" style="5" customWidth="1"/>
    <col min="15106" max="15106" width="6.140625" style="5" customWidth="1"/>
    <col min="15107" max="15107" width="15.5703125" style="5" customWidth="1"/>
    <col min="15108" max="15108" width="6.42578125" style="5" customWidth="1"/>
    <col min="15109" max="15109" width="15.5703125" style="5" customWidth="1"/>
    <col min="15110" max="15110" width="5" style="5" customWidth="1"/>
    <col min="15111" max="15111" width="14.28515625" style="5" customWidth="1"/>
    <col min="15112" max="15112" width="5" style="5" customWidth="1"/>
    <col min="15113" max="15113" width="17.140625" style="5" customWidth="1"/>
    <col min="15114" max="15114" width="5" style="5" customWidth="1"/>
    <col min="15115" max="15115" width="11.42578125" style="5"/>
    <col min="15116" max="15116" width="15.28515625" style="5" customWidth="1"/>
    <col min="15117" max="15118" width="15.5703125" style="5" bestFit="1" customWidth="1"/>
    <col min="15119" max="15119" width="14.5703125" style="5" bestFit="1" customWidth="1"/>
    <col min="15120" max="15124" width="11.42578125" style="5"/>
    <col min="15125" max="15125" width="17.28515625" style="5" customWidth="1"/>
    <col min="15126" max="15126" width="19" style="5" customWidth="1"/>
    <col min="15127" max="15127" width="15.7109375" style="5" customWidth="1"/>
    <col min="15128" max="15356" width="11.42578125" style="5"/>
    <col min="15357" max="15357" width="32.140625" style="5" customWidth="1"/>
    <col min="15358" max="15358" width="17.42578125" style="5" customWidth="1"/>
    <col min="15359" max="15359" width="18.28515625" style="5" customWidth="1"/>
    <col min="15360" max="15360" width="6.5703125" style="5" customWidth="1"/>
    <col min="15361" max="15361" width="18.140625" style="5" customWidth="1"/>
    <col min="15362" max="15362" width="6.140625" style="5" customWidth="1"/>
    <col min="15363" max="15363" width="15.5703125" style="5" customWidth="1"/>
    <col min="15364" max="15364" width="6.42578125" style="5" customWidth="1"/>
    <col min="15365" max="15365" width="15.5703125" style="5" customWidth="1"/>
    <col min="15366" max="15366" width="5" style="5" customWidth="1"/>
    <col min="15367" max="15367" width="14.28515625" style="5" customWidth="1"/>
    <col min="15368" max="15368" width="5" style="5" customWidth="1"/>
    <col min="15369" max="15369" width="17.140625" style="5" customWidth="1"/>
    <col min="15370" max="15370" width="5" style="5" customWidth="1"/>
    <col min="15371" max="15371" width="11.42578125" style="5"/>
    <col min="15372" max="15372" width="15.28515625" style="5" customWidth="1"/>
    <col min="15373" max="15374" width="15.5703125" style="5" bestFit="1" customWidth="1"/>
    <col min="15375" max="15375" width="14.5703125" style="5" bestFit="1" customWidth="1"/>
    <col min="15376" max="15380" width="11.42578125" style="5"/>
    <col min="15381" max="15381" width="17.28515625" style="5" customWidth="1"/>
    <col min="15382" max="15382" width="19" style="5" customWidth="1"/>
    <col min="15383" max="15383" width="15.7109375" style="5" customWidth="1"/>
    <col min="15384" max="15612" width="11.42578125" style="5"/>
    <col min="15613" max="15613" width="32.140625" style="5" customWidth="1"/>
    <col min="15614" max="15614" width="17.42578125" style="5" customWidth="1"/>
    <col min="15615" max="15615" width="18.28515625" style="5" customWidth="1"/>
    <col min="15616" max="15616" width="6.5703125" style="5" customWidth="1"/>
    <col min="15617" max="15617" width="18.140625" style="5" customWidth="1"/>
    <col min="15618" max="15618" width="6.140625" style="5" customWidth="1"/>
    <col min="15619" max="15619" width="15.5703125" style="5" customWidth="1"/>
    <col min="15620" max="15620" width="6.42578125" style="5" customWidth="1"/>
    <col min="15621" max="15621" width="15.5703125" style="5" customWidth="1"/>
    <col min="15622" max="15622" width="5" style="5" customWidth="1"/>
    <col min="15623" max="15623" width="14.28515625" style="5" customWidth="1"/>
    <col min="15624" max="15624" width="5" style="5" customWidth="1"/>
    <col min="15625" max="15625" width="17.140625" style="5" customWidth="1"/>
    <col min="15626" max="15626" width="5" style="5" customWidth="1"/>
    <col min="15627" max="15627" width="11.42578125" style="5"/>
    <col min="15628" max="15628" width="15.28515625" style="5" customWidth="1"/>
    <col min="15629" max="15630" width="15.5703125" style="5" bestFit="1" customWidth="1"/>
    <col min="15631" max="15631" width="14.5703125" style="5" bestFit="1" customWidth="1"/>
    <col min="15632" max="15636" width="11.42578125" style="5"/>
    <col min="15637" max="15637" width="17.28515625" style="5" customWidth="1"/>
    <col min="15638" max="15638" width="19" style="5" customWidth="1"/>
    <col min="15639" max="15639" width="15.7109375" style="5" customWidth="1"/>
    <col min="15640" max="15868" width="11.42578125" style="5"/>
    <col min="15869" max="15869" width="32.140625" style="5" customWidth="1"/>
    <col min="15870" max="15870" width="17.42578125" style="5" customWidth="1"/>
    <col min="15871" max="15871" width="18.28515625" style="5" customWidth="1"/>
    <col min="15872" max="15872" width="6.5703125" style="5" customWidth="1"/>
    <col min="15873" max="15873" width="18.140625" style="5" customWidth="1"/>
    <col min="15874" max="15874" width="6.140625" style="5" customWidth="1"/>
    <col min="15875" max="15875" width="15.5703125" style="5" customWidth="1"/>
    <col min="15876" max="15876" width="6.42578125" style="5" customWidth="1"/>
    <col min="15877" max="15877" width="15.5703125" style="5" customWidth="1"/>
    <col min="15878" max="15878" width="5" style="5" customWidth="1"/>
    <col min="15879" max="15879" width="14.28515625" style="5" customWidth="1"/>
    <col min="15880" max="15880" width="5" style="5" customWidth="1"/>
    <col min="15881" max="15881" width="17.140625" style="5" customWidth="1"/>
    <col min="15882" max="15882" width="5" style="5" customWidth="1"/>
    <col min="15883" max="15883" width="11.42578125" style="5"/>
    <col min="15884" max="15884" width="15.28515625" style="5" customWidth="1"/>
    <col min="15885" max="15886" width="15.5703125" style="5" bestFit="1" customWidth="1"/>
    <col min="15887" max="15887" width="14.5703125" style="5" bestFit="1" customWidth="1"/>
    <col min="15888" max="15892" width="11.42578125" style="5"/>
    <col min="15893" max="15893" width="17.28515625" style="5" customWidth="1"/>
    <col min="15894" max="15894" width="19" style="5" customWidth="1"/>
    <col min="15895" max="15895" width="15.7109375" style="5" customWidth="1"/>
    <col min="15896" max="16124" width="11.42578125" style="5"/>
    <col min="16125" max="16125" width="32.140625" style="5" customWidth="1"/>
    <col min="16126" max="16126" width="17.42578125" style="5" customWidth="1"/>
    <col min="16127" max="16127" width="18.28515625" style="5" customWidth="1"/>
    <col min="16128" max="16128" width="6.5703125" style="5" customWidth="1"/>
    <col min="16129" max="16129" width="18.140625" style="5" customWidth="1"/>
    <col min="16130" max="16130" width="6.140625" style="5" customWidth="1"/>
    <col min="16131" max="16131" width="15.5703125" style="5" customWidth="1"/>
    <col min="16132" max="16132" width="6.42578125" style="5" customWidth="1"/>
    <col min="16133" max="16133" width="15.5703125" style="5" customWidth="1"/>
    <col min="16134" max="16134" width="5" style="5" customWidth="1"/>
    <col min="16135" max="16135" width="14.28515625" style="5" customWidth="1"/>
    <col min="16136" max="16136" width="5" style="5" customWidth="1"/>
    <col min="16137" max="16137" width="17.140625" style="5" customWidth="1"/>
    <col min="16138" max="16138" width="5" style="5" customWidth="1"/>
    <col min="16139" max="16139" width="11.42578125" style="5"/>
    <col min="16140" max="16140" width="15.28515625" style="5" customWidth="1"/>
    <col min="16141" max="16142" width="15.5703125" style="5" bestFit="1" customWidth="1"/>
    <col min="16143" max="16143" width="14.5703125" style="5" bestFit="1" customWidth="1"/>
    <col min="16144" max="16148" width="11.42578125" style="5"/>
    <col min="16149" max="16149" width="17.28515625" style="5" customWidth="1"/>
    <col min="16150" max="16150" width="19" style="5" customWidth="1"/>
    <col min="16151" max="16151" width="15.7109375" style="5" customWidth="1"/>
    <col min="16152" max="16384" width="11.42578125" style="5"/>
  </cols>
  <sheetData>
    <row r="1" spans="1:24" ht="15.75" x14ac:dyDescent="0.25">
      <c r="A1" s="93" t="s">
        <v>43</v>
      </c>
      <c r="B1" s="93"/>
      <c r="C1" s="93"/>
      <c r="D1" s="93"/>
      <c r="E1" s="93"/>
      <c r="F1" s="93"/>
      <c r="G1" s="93"/>
      <c r="H1" s="93"/>
    </row>
    <row r="2" spans="1:24" ht="10.5" customHeight="1" x14ac:dyDescent="0.25">
      <c r="A2" s="1"/>
      <c r="B2" s="2"/>
      <c r="C2" s="3"/>
      <c r="D2" s="3"/>
      <c r="E2" s="3"/>
      <c r="F2" s="3"/>
      <c r="G2" s="3"/>
      <c r="H2" s="4"/>
    </row>
    <row r="3" spans="1:24" ht="15.75" x14ac:dyDescent="0.25">
      <c r="A3" s="1"/>
      <c r="B3" s="2"/>
      <c r="C3" s="81" t="s">
        <v>0</v>
      </c>
      <c r="D3" s="81"/>
      <c r="E3" s="81"/>
      <c r="F3" s="81"/>
      <c r="G3" s="81"/>
      <c r="H3" s="4"/>
      <c r="U3" s="6"/>
      <c r="V3" s="6"/>
      <c r="W3" s="6"/>
      <c r="X3" s="7"/>
    </row>
    <row r="4" spans="1:24" ht="10.5" customHeight="1" x14ac:dyDescent="0.3">
      <c r="A4" s="1"/>
      <c r="B4" s="2"/>
      <c r="C4" s="9"/>
      <c r="D4" s="9"/>
      <c r="E4" s="9"/>
      <c r="F4" s="9"/>
      <c r="G4" s="9"/>
      <c r="H4" s="4"/>
      <c r="U4" s="8"/>
      <c r="V4" s="8"/>
      <c r="W4" s="8"/>
      <c r="X4" s="7"/>
    </row>
    <row r="5" spans="1:24" x14ac:dyDescent="0.25">
      <c r="A5" s="83" t="s">
        <v>48</v>
      </c>
      <c r="B5" s="84"/>
      <c r="C5" s="85"/>
      <c r="D5" s="86"/>
      <c r="E5" s="86"/>
      <c r="F5" s="86"/>
      <c r="G5" s="86"/>
      <c r="H5" s="87"/>
      <c r="I5" s="10"/>
      <c r="J5" s="10"/>
      <c r="K5" s="10"/>
      <c r="L5" s="10"/>
      <c r="M5" s="10"/>
      <c r="N5" s="11"/>
      <c r="O5" s="11"/>
      <c r="P5" s="11"/>
      <c r="S5" s="12"/>
      <c r="T5" s="12"/>
      <c r="U5" s="8"/>
      <c r="V5" s="8"/>
    </row>
    <row r="6" spans="1:24" x14ac:dyDescent="0.25">
      <c r="A6" s="13"/>
      <c r="B6" s="10"/>
      <c r="C6" s="10"/>
      <c r="D6" s="14"/>
      <c r="E6" s="14"/>
      <c r="F6" s="14"/>
      <c r="G6" s="14"/>
      <c r="H6" s="14"/>
      <c r="I6" s="10"/>
      <c r="J6" s="11"/>
      <c r="K6" s="10"/>
      <c r="L6" s="10"/>
      <c r="M6" s="10"/>
      <c r="N6" s="10"/>
      <c r="O6" s="11"/>
      <c r="P6" s="11"/>
      <c r="Q6" s="11"/>
      <c r="R6" s="11"/>
      <c r="U6" s="8"/>
      <c r="V6" s="8"/>
      <c r="W6" s="8"/>
      <c r="X6" s="8"/>
    </row>
    <row r="7" spans="1:24" x14ac:dyDescent="0.25">
      <c r="A7" s="74" t="s">
        <v>1</v>
      </c>
      <c r="B7" s="35" t="s">
        <v>2</v>
      </c>
      <c r="C7" s="66" t="s">
        <v>3</v>
      </c>
      <c r="D7" s="35" t="s">
        <v>4</v>
      </c>
      <c r="E7" s="10"/>
      <c r="F7" s="10"/>
      <c r="G7" s="10"/>
      <c r="H7" s="10"/>
      <c r="I7" s="12"/>
      <c r="J7" s="12"/>
      <c r="K7" s="12"/>
      <c r="L7" s="10"/>
      <c r="M7" s="12"/>
      <c r="N7" s="12"/>
      <c r="O7" s="12"/>
      <c r="P7" s="12"/>
      <c r="S7" s="15"/>
      <c r="T7" s="15"/>
      <c r="U7" s="6"/>
      <c r="V7" s="16"/>
    </row>
    <row r="8" spans="1:24" x14ac:dyDescent="0.25">
      <c r="A8" s="75" t="s">
        <v>39</v>
      </c>
      <c r="B8" s="17">
        <f>SUM(B9:B10)</f>
        <v>42564735950</v>
      </c>
      <c r="C8" s="18">
        <f>SUM(C9:C10)</f>
        <v>40444434392.919998</v>
      </c>
      <c r="D8" s="71">
        <f t="shared" ref="D8:D13" si="0">+C8/B8</f>
        <v>0.95018642757303418</v>
      </c>
      <c r="E8" s="18"/>
      <c r="F8" s="19"/>
      <c r="G8" s="20"/>
      <c r="H8" s="19"/>
      <c r="I8" s="12"/>
      <c r="J8" s="12"/>
      <c r="K8" s="12"/>
      <c r="L8" s="18"/>
      <c r="M8" s="12"/>
      <c r="N8" s="12"/>
      <c r="O8" s="12"/>
      <c r="P8" s="12"/>
      <c r="S8" s="12"/>
      <c r="T8" s="12"/>
      <c r="U8" s="8"/>
      <c r="V8" s="16"/>
    </row>
    <row r="9" spans="1:24" x14ac:dyDescent="0.25">
      <c r="A9" s="76" t="s">
        <v>5</v>
      </c>
      <c r="B9" s="21">
        <v>40769154366</v>
      </c>
      <c r="C9" s="67">
        <v>31850200308.650002</v>
      </c>
      <c r="D9" s="71">
        <f>+C9/B9</f>
        <v>0.78123279238805887</v>
      </c>
      <c r="E9" s="20"/>
      <c r="F9" s="19"/>
      <c r="G9" s="20"/>
      <c r="H9" s="19"/>
      <c r="I9" s="12"/>
      <c r="J9" s="12"/>
      <c r="K9" s="12"/>
      <c r="L9" s="18"/>
      <c r="M9" s="12"/>
      <c r="N9" s="12"/>
      <c r="O9" s="12"/>
      <c r="P9" s="12"/>
      <c r="S9" s="12"/>
      <c r="T9" s="12"/>
      <c r="U9" s="8"/>
      <c r="V9" s="16"/>
    </row>
    <row r="10" spans="1:24" x14ac:dyDescent="0.25">
      <c r="A10" s="76" t="s">
        <v>6</v>
      </c>
      <c r="B10" s="21">
        <v>1795581584</v>
      </c>
      <c r="C10" s="67">
        <v>8594234084.2700005</v>
      </c>
      <c r="D10" s="71">
        <f t="shared" si="0"/>
        <v>4.7863233622193357</v>
      </c>
      <c r="E10" s="20"/>
      <c r="F10" s="19"/>
      <c r="G10" s="20"/>
      <c r="H10" s="19"/>
      <c r="I10" s="12"/>
      <c r="J10" s="12"/>
      <c r="K10" s="12"/>
      <c r="L10" s="18"/>
      <c r="M10" s="12"/>
      <c r="N10" s="12"/>
      <c r="O10" s="12"/>
      <c r="P10" s="12"/>
      <c r="S10" s="22"/>
      <c r="T10" s="22"/>
      <c r="U10" s="23"/>
      <c r="V10" s="24"/>
    </row>
    <row r="11" spans="1:24" x14ac:dyDescent="0.25">
      <c r="A11" s="75" t="s">
        <v>7</v>
      </c>
      <c r="B11" s="18">
        <f>SUM(B12:B13)</f>
        <v>22643478553</v>
      </c>
      <c r="C11" s="68">
        <f>SUM(C12:C13)</f>
        <v>19378760693.43</v>
      </c>
      <c r="D11" s="71">
        <f t="shared" si="0"/>
        <v>0.85582083371472706</v>
      </c>
      <c r="E11" s="20"/>
      <c r="F11" s="19"/>
      <c r="G11" s="20"/>
      <c r="H11" s="19"/>
      <c r="I11" s="12"/>
      <c r="J11" s="12"/>
      <c r="K11" s="12"/>
      <c r="L11" s="18"/>
      <c r="M11" s="18"/>
      <c r="N11" s="12"/>
      <c r="O11" s="12"/>
      <c r="P11" s="12"/>
      <c r="V11" s="26"/>
    </row>
    <row r="12" spans="1:24" x14ac:dyDescent="0.25">
      <c r="A12" s="76" t="s">
        <v>8</v>
      </c>
      <c r="B12" s="21">
        <v>2098220002</v>
      </c>
      <c r="C12" s="67">
        <v>1665992552.8900001</v>
      </c>
      <c r="D12" s="71">
        <f t="shared" si="0"/>
        <v>0.79400279822992559</v>
      </c>
      <c r="E12" s="20"/>
      <c r="F12" s="19"/>
      <c r="G12" s="20"/>
      <c r="H12" s="19"/>
      <c r="I12" s="12"/>
      <c r="J12" s="12"/>
      <c r="K12" s="12"/>
      <c r="L12" s="18"/>
      <c r="M12" s="18"/>
      <c r="N12" s="12"/>
      <c r="O12" s="12"/>
      <c r="P12" s="12"/>
      <c r="V12" s="26"/>
    </row>
    <row r="13" spans="1:24" x14ac:dyDescent="0.25">
      <c r="A13" s="76" t="s">
        <v>9</v>
      </c>
      <c r="B13" s="21">
        <v>20545258551</v>
      </c>
      <c r="C13" s="67">
        <v>17712768140.540001</v>
      </c>
      <c r="D13" s="71">
        <f t="shared" si="0"/>
        <v>0.86213410732073104</v>
      </c>
      <c r="E13" s="20"/>
      <c r="F13" s="19"/>
      <c r="G13" s="20"/>
      <c r="H13" s="19"/>
      <c r="I13" s="12"/>
      <c r="J13" s="12"/>
      <c r="K13" s="12"/>
      <c r="L13" s="18"/>
      <c r="M13" s="18"/>
      <c r="N13" s="12"/>
      <c r="O13" s="12"/>
      <c r="P13" s="12"/>
      <c r="V13" s="26"/>
    </row>
    <row r="14" spans="1:24" x14ac:dyDescent="0.25">
      <c r="A14" s="75"/>
      <c r="B14" s="18"/>
      <c r="C14" s="69"/>
      <c r="D14" s="71"/>
      <c r="E14" s="27"/>
      <c r="F14" s="19"/>
      <c r="G14" s="20"/>
      <c r="H14" s="19"/>
      <c r="I14" s="12"/>
      <c r="J14" s="12"/>
      <c r="K14" s="12"/>
      <c r="L14" s="18"/>
      <c r="M14" s="12"/>
      <c r="N14" s="12"/>
      <c r="O14" s="12"/>
      <c r="P14" s="12"/>
      <c r="V14" s="26"/>
    </row>
    <row r="15" spans="1:24" x14ac:dyDescent="0.25">
      <c r="A15" s="74" t="s">
        <v>10</v>
      </c>
      <c r="B15" s="28">
        <f>+B8+B11</f>
        <v>65208214503</v>
      </c>
      <c r="C15" s="70">
        <f>+C8+C11</f>
        <v>59823195086.349998</v>
      </c>
      <c r="D15" s="72">
        <f>+C15/B15</f>
        <v>0.91741808209758213</v>
      </c>
      <c r="E15" s="29"/>
      <c r="F15" s="30"/>
      <c r="G15" s="31"/>
      <c r="H15" s="30"/>
      <c r="I15" s="12"/>
      <c r="J15" s="12"/>
      <c r="K15" s="12"/>
      <c r="L15" s="29"/>
      <c r="M15" s="12"/>
      <c r="N15" s="12"/>
      <c r="O15" s="12"/>
      <c r="P15" s="12"/>
    </row>
    <row r="16" spans="1:24" x14ac:dyDescent="0.25">
      <c r="A16" s="32"/>
      <c r="B16" s="18"/>
      <c r="C16" s="18"/>
      <c r="D16" s="33"/>
      <c r="E16" s="21"/>
      <c r="F16" s="33"/>
      <c r="G16" s="21"/>
      <c r="H16" s="33"/>
      <c r="I16" s="18"/>
      <c r="J16" s="18"/>
      <c r="K16" s="18"/>
      <c r="L16" s="18"/>
      <c r="M16" s="34"/>
      <c r="N16" s="29"/>
      <c r="O16" s="29"/>
      <c r="P16" s="18"/>
    </row>
    <row r="17" spans="1:21" x14ac:dyDescent="0.25">
      <c r="A17" s="74" t="s">
        <v>11</v>
      </c>
      <c r="B17" s="35" t="s">
        <v>2</v>
      </c>
      <c r="C17" s="66" t="s">
        <v>3</v>
      </c>
      <c r="D17" s="35" t="s">
        <v>4</v>
      </c>
      <c r="E17" s="10"/>
      <c r="F17" s="19"/>
      <c r="G17" s="20"/>
      <c r="H17" s="19"/>
      <c r="I17" s="18"/>
      <c r="J17" s="18"/>
      <c r="K17" s="18"/>
      <c r="L17" s="18"/>
      <c r="M17" s="34"/>
      <c r="N17" s="29"/>
      <c r="O17" s="29"/>
      <c r="P17" s="18"/>
    </row>
    <row r="18" spans="1:21" x14ac:dyDescent="0.25">
      <c r="A18" s="77" t="s">
        <v>12</v>
      </c>
      <c r="B18" s="25">
        <v>4</v>
      </c>
      <c r="C18" s="18">
        <v>0</v>
      </c>
      <c r="D18" s="71">
        <f>+C18/B18</f>
        <v>0</v>
      </c>
      <c r="E18" s="36"/>
      <c r="F18" s="19"/>
      <c r="G18" s="20"/>
      <c r="H18" s="19"/>
      <c r="I18" s="18"/>
      <c r="J18" s="18"/>
      <c r="K18" s="18"/>
      <c r="L18" s="18"/>
      <c r="M18" s="34"/>
      <c r="N18" s="29"/>
      <c r="O18" s="29"/>
      <c r="P18" s="18"/>
    </row>
    <row r="19" spans="1:21" x14ac:dyDescent="0.25">
      <c r="A19" s="77" t="s">
        <v>38</v>
      </c>
      <c r="B19" s="25">
        <v>3450000003</v>
      </c>
      <c r="C19" s="18">
        <v>823904749.94000006</v>
      </c>
      <c r="D19" s="71">
        <f>+C19/B19</f>
        <v>0.238812970789438</v>
      </c>
      <c r="E19" s="36"/>
      <c r="F19" s="19"/>
      <c r="G19" s="20"/>
      <c r="H19" s="19"/>
      <c r="I19" s="18"/>
      <c r="J19" s="18"/>
      <c r="K19" s="18"/>
      <c r="L19" s="18"/>
      <c r="M19" s="34"/>
      <c r="N19" s="29"/>
      <c r="O19" s="29"/>
      <c r="P19" s="18"/>
    </row>
    <row r="20" spans="1:21" x14ac:dyDescent="0.25">
      <c r="A20" s="74" t="s">
        <v>13</v>
      </c>
      <c r="B20" s="28">
        <f>SUM(B18:B19)</f>
        <v>3450000007</v>
      </c>
      <c r="C20" s="70">
        <f>SUM(C18:C19)</f>
        <v>823904749.94000006</v>
      </c>
      <c r="D20" s="73">
        <f>+C20/B20</f>
        <v>0.2388129705125534</v>
      </c>
      <c r="E20" s="29"/>
      <c r="F20" s="19"/>
      <c r="G20" s="20"/>
      <c r="H20" s="19"/>
      <c r="I20" s="18"/>
      <c r="J20" s="18"/>
      <c r="K20" s="18"/>
      <c r="L20" s="18"/>
      <c r="M20" s="34"/>
      <c r="N20" s="29"/>
      <c r="O20" s="29"/>
      <c r="P20" s="18"/>
    </row>
    <row r="21" spans="1:21" x14ac:dyDescent="0.25">
      <c r="A21" s="32"/>
      <c r="B21" s="18"/>
      <c r="C21" s="18"/>
      <c r="D21" s="19"/>
      <c r="E21" s="36"/>
      <c r="F21" s="19"/>
      <c r="G21" s="20"/>
      <c r="H21" s="19"/>
      <c r="I21" s="18"/>
      <c r="J21" s="18"/>
      <c r="K21" s="18"/>
      <c r="L21" s="18"/>
      <c r="M21" s="34"/>
      <c r="N21" s="29"/>
      <c r="O21" s="29"/>
      <c r="P21" s="18"/>
    </row>
    <row r="22" spans="1:21" x14ac:dyDescent="0.25">
      <c r="A22" s="74" t="s">
        <v>14</v>
      </c>
      <c r="B22" s="35" t="s">
        <v>2</v>
      </c>
      <c r="C22" s="66" t="s">
        <v>3</v>
      </c>
      <c r="D22" s="35" t="s">
        <v>4</v>
      </c>
      <c r="E22" s="10"/>
      <c r="F22" s="19"/>
      <c r="G22" s="20"/>
      <c r="H22" s="19"/>
      <c r="I22" s="18"/>
      <c r="J22" s="18"/>
      <c r="K22" s="18"/>
      <c r="L22" s="18"/>
      <c r="M22" s="34"/>
      <c r="N22" s="29"/>
      <c r="O22" s="29"/>
      <c r="P22" s="18"/>
    </row>
    <row r="23" spans="1:21" x14ac:dyDescent="0.25">
      <c r="A23" s="77" t="s">
        <v>40</v>
      </c>
      <c r="B23" s="25">
        <v>6250000005</v>
      </c>
      <c r="C23" s="18">
        <v>845000000</v>
      </c>
      <c r="D23" s="71">
        <f>+C23/B23</f>
        <v>0.13519999989184001</v>
      </c>
      <c r="E23" s="36"/>
      <c r="F23" s="19"/>
      <c r="G23" s="20"/>
      <c r="H23" s="19"/>
      <c r="I23" s="18"/>
      <c r="J23" s="18"/>
      <c r="K23" s="18"/>
      <c r="L23" s="18"/>
      <c r="M23" s="34"/>
      <c r="N23" s="29"/>
      <c r="O23" s="29"/>
      <c r="P23" s="18"/>
    </row>
    <row r="24" spans="1:21" x14ac:dyDescent="0.25">
      <c r="A24" s="77" t="s">
        <v>41</v>
      </c>
      <c r="B24" s="25">
        <v>5</v>
      </c>
      <c r="C24" s="18">
        <v>0</v>
      </c>
      <c r="D24" s="71">
        <f>+C24/B24</f>
        <v>0</v>
      </c>
      <c r="E24" s="36"/>
      <c r="F24" s="19"/>
      <c r="G24" s="20"/>
      <c r="H24" s="19"/>
      <c r="I24" s="18"/>
      <c r="J24" s="18"/>
      <c r="K24" s="18"/>
      <c r="L24" s="18"/>
      <c r="M24" s="34"/>
      <c r="N24" s="29"/>
      <c r="O24" s="29"/>
      <c r="P24" s="18"/>
    </row>
    <row r="25" spans="1:21" x14ac:dyDescent="0.25">
      <c r="A25" s="74" t="s">
        <v>15</v>
      </c>
      <c r="B25" s="28">
        <f>SUM(B23:B24)</f>
        <v>6250000010</v>
      </c>
      <c r="C25" s="70">
        <f>SUM(C23:C24)</f>
        <v>845000000</v>
      </c>
      <c r="D25" s="73">
        <f>+C25/B25</f>
        <v>0.13519999978368</v>
      </c>
      <c r="E25" s="29"/>
      <c r="F25" s="19"/>
      <c r="G25" s="20"/>
      <c r="H25" s="19"/>
      <c r="I25" s="18"/>
      <c r="J25" s="18"/>
      <c r="K25" s="18"/>
      <c r="L25" s="18"/>
      <c r="M25" s="34"/>
      <c r="N25" s="29"/>
      <c r="O25" s="29"/>
      <c r="P25" s="18"/>
    </row>
    <row r="26" spans="1:21" x14ac:dyDescent="0.25">
      <c r="A26" s="32"/>
      <c r="B26" s="18"/>
      <c r="C26" s="18"/>
      <c r="D26" s="19"/>
      <c r="E26" s="37"/>
      <c r="F26" s="19"/>
      <c r="G26" s="20"/>
      <c r="H26" s="19"/>
      <c r="I26" s="18"/>
      <c r="J26" s="18"/>
      <c r="K26" s="18"/>
      <c r="L26" s="18"/>
      <c r="M26" s="34"/>
      <c r="N26" s="29"/>
      <c r="O26" s="29"/>
      <c r="P26" s="18"/>
    </row>
    <row r="27" spans="1:21" x14ac:dyDescent="0.25">
      <c r="A27" s="74" t="s">
        <v>16</v>
      </c>
      <c r="B27" s="28">
        <v>0</v>
      </c>
      <c r="C27" s="70">
        <v>0</v>
      </c>
      <c r="D27" s="73" t="e">
        <f>+C27/B27</f>
        <v>#DIV/0!</v>
      </c>
      <c r="E27" s="38"/>
      <c r="F27" s="39"/>
      <c r="G27" s="31"/>
      <c r="H27" s="30"/>
      <c r="I27" s="18"/>
      <c r="J27" s="18"/>
      <c r="K27" s="18"/>
      <c r="L27" s="18"/>
      <c r="M27" s="34"/>
      <c r="N27" s="29"/>
      <c r="O27" s="29"/>
      <c r="P27" s="18"/>
    </row>
    <row r="28" spans="1:21" x14ac:dyDescent="0.25">
      <c r="A28" s="88" t="s">
        <v>17</v>
      </c>
      <c r="B28" s="89">
        <f>+B27+B25+B20+B15</f>
        <v>74908214520</v>
      </c>
      <c r="C28" s="90">
        <f>+C27+C25+C20+C15</f>
        <v>61492099836.290001</v>
      </c>
      <c r="D28" s="91">
        <f>+C28/B28</f>
        <v>0.82089928628417663</v>
      </c>
      <c r="E28" s="40"/>
      <c r="F28" s="19"/>
      <c r="G28" s="31"/>
      <c r="H28" s="19"/>
      <c r="I28" s="18"/>
      <c r="J28" s="18"/>
      <c r="K28" s="18"/>
      <c r="L28" s="18"/>
      <c r="M28" s="34"/>
      <c r="N28" s="29"/>
      <c r="O28" s="29"/>
      <c r="P28" s="18"/>
    </row>
    <row r="29" spans="1:21" x14ac:dyDescent="0.25">
      <c r="A29" s="34"/>
      <c r="B29" s="29"/>
      <c r="C29" s="29"/>
      <c r="D29" s="30"/>
      <c r="E29" s="29"/>
      <c r="F29" s="30"/>
      <c r="G29" s="37"/>
      <c r="H29" s="19"/>
      <c r="I29" s="18"/>
      <c r="J29" s="12"/>
      <c r="K29" s="18"/>
      <c r="L29" s="12"/>
      <c r="M29" s="12"/>
      <c r="N29" s="12"/>
      <c r="O29" s="34"/>
      <c r="P29" s="29"/>
      <c r="Q29" s="29"/>
      <c r="R29" s="18"/>
    </row>
    <row r="30" spans="1:21" s="45" customFormat="1" x14ac:dyDescent="0.25">
      <c r="A30" s="83" t="s">
        <v>49</v>
      </c>
      <c r="B30" s="84"/>
      <c r="C30" s="85"/>
      <c r="D30" s="86"/>
      <c r="E30" s="86"/>
      <c r="F30" s="86"/>
      <c r="G30" s="86"/>
      <c r="H30" s="87"/>
      <c r="I30" s="41"/>
      <c r="J30" s="41"/>
      <c r="K30" s="42"/>
      <c r="L30" s="41"/>
      <c r="M30" s="43"/>
      <c r="N30" s="44"/>
      <c r="O30" s="44"/>
      <c r="P30" s="44"/>
      <c r="Q30" s="42"/>
      <c r="R30" s="42"/>
      <c r="S30" s="42"/>
      <c r="T30" s="42"/>
    </row>
    <row r="31" spans="1:21" x14ac:dyDescent="0.25">
      <c r="A31" s="13"/>
      <c r="B31" s="10"/>
      <c r="C31" s="10"/>
      <c r="D31" s="14"/>
      <c r="E31" s="14"/>
      <c r="F31" s="14"/>
      <c r="G31" s="14"/>
      <c r="H31" s="14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spans="1:21" x14ac:dyDescent="0.25">
      <c r="A32" s="78" t="s">
        <v>18</v>
      </c>
      <c r="B32" s="58" t="s">
        <v>2</v>
      </c>
      <c r="C32" s="58" t="s">
        <v>19</v>
      </c>
      <c r="D32" s="59" t="s">
        <v>4</v>
      </c>
      <c r="E32" s="58" t="s">
        <v>20</v>
      </c>
      <c r="F32" s="58" t="s">
        <v>4</v>
      </c>
      <c r="G32" s="58" t="s">
        <v>21</v>
      </c>
      <c r="H32" s="58" t="s">
        <v>4</v>
      </c>
      <c r="I32" s="18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8"/>
    </row>
    <row r="33" spans="1:21" x14ac:dyDescent="0.25">
      <c r="A33" s="79" t="s">
        <v>22</v>
      </c>
      <c r="B33" s="6">
        <v>17918584394</v>
      </c>
      <c r="C33" s="46">
        <v>12152044332.43</v>
      </c>
      <c r="D33" s="47">
        <f>+C33/B33</f>
        <v>0.67818104741014507</v>
      </c>
      <c r="E33" s="48">
        <v>12064036160.9</v>
      </c>
      <c r="F33" s="47">
        <f>+E33/C33</f>
        <v>0.99275774765772251</v>
      </c>
      <c r="G33" s="46">
        <v>10590317965.440001</v>
      </c>
      <c r="H33" s="47">
        <f>+G33/E33</f>
        <v>0.87784202767591368</v>
      </c>
      <c r="I33" s="18"/>
      <c r="J33" s="12"/>
      <c r="K33" s="12"/>
      <c r="L33" s="15"/>
      <c r="M33" s="15"/>
      <c r="N33" s="18"/>
      <c r="O33" s="12"/>
      <c r="P33" s="12"/>
      <c r="Q33" s="12"/>
      <c r="R33" s="12"/>
      <c r="S33" s="12"/>
      <c r="T33" s="12"/>
      <c r="U33" s="8"/>
    </row>
    <row r="34" spans="1:21" x14ac:dyDescent="0.25">
      <c r="A34" s="79" t="s">
        <v>23</v>
      </c>
      <c r="B34" s="6">
        <v>5548663186</v>
      </c>
      <c r="C34" s="46">
        <v>2923043974.23</v>
      </c>
      <c r="D34" s="47">
        <f>+C34/B34</f>
        <v>0.52680147924732945</v>
      </c>
      <c r="E34" s="48">
        <v>2472096585.75</v>
      </c>
      <c r="F34" s="47">
        <f>+E34/C34</f>
        <v>0.84572678603003559</v>
      </c>
      <c r="G34" s="46">
        <v>2163055223.8800001</v>
      </c>
      <c r="H34" s="47">
        <f>+G34/E34</f>
        <v>0.8749881523030214</v>
      </c>
      <c r="I34" s="18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8"/>
    </row>
    <row r="35" spans="1:21" x14ac:dyDescent="0.25">
      <c r="A35" s="79" t="s">
        <v>24</v>
      </c>
      <c r="B35" s="6">
        <v>30552680014</v>
      </c>
      <c r="C35" s="46">
        <v>20965264534.330002</v>
      </c>
      <c r="D35" s="47">
        <f>+C35/B35</f>
        <v>0.68620050760598394</v>
      </c>
      <c r="E35" s="48">
        <v>19694197221.279999</v>
      </c>
      <c r="F35" s="47">
        <f>+E35/C35</f>
        <v>0.93937270331272626</v>
      </c>
      <c r="G35" s="46">
        <v>18771722429.98</v>
      </c>
      <c r="H35" s="47">
        <f>+G35/E35</f>
        <v>0.95316007141924797</v>
      </c>
      <c r="I35" s="18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8"/>
    </row>
    <row r="36" spans="1:21" s="49" customFormat="1" x14ac:dyDescent="0.25">
      <c r="A36" s="79" t="s">
        <v>25</v>
      </c>
      <c r="B36" s="6">
        <v>6178817001</v>
      </c>
      <c r="C36" s="48">
        <v>4943566101.9300003</v>
      </c>
      <c r="D36" s="47">
        <f>+C36/B36</f>
        <v>0.80008294486305664</v>
      </c>
      <c r="E36" s="46">
        <v>4886899110.2200003</v>
      </c>
      <c r="F36" s="47">
        <f>+E36/C36</f>
        <v>0.98853722382960008</v>
      </c>
      <c r="G36" s="46">
        <v>4536232227.5900002</v>
      </c>
      <c r="H36" s="47">
        <f>+G36/E36</f>
        <v>0.92824347818094943</v>
      </c>
      <c r="I36" s="29"/>
      <c r="J36" s="34"/>
      <c r="K36" s="34"/>
      <c r="L36" s="22"/>
      <c r="M36" s="22"/>
      <c r="N36" s="29"/>
      <c r="O36" s="34"/>
      <c r="P36" s="34"/>
      <c r="Q36" s="34"/>
      <c r="R36" s="34"/>
      <c r="S36" s="34"/>
      <c r="T36" s="34"/>
      <c r="U36" s="7"/>
    </row>
    <row r="37" spans="1:21" x14ac:dyDescent="0.25">
      <c r="A37" s="80" t="s">
        <v>26</v>
      </c>
      <c r="B37" s="50">
        <f>SUM(B33:B36)</f>
        <v>60198744595</v>
      </c>
      <c r="C37" s="50">
        <f>SUM(C33:C36)</f>
        <v>40983918942.920006</v>
      </c>
      <c r="D37" s="51">
        <f>+C37/B37</f>
        <v>0.6808101932797459</v>
      </c>
      <c r="E37" s="52">
        <f>SUM(E33:E36)</f>
        <v>39117229078.150002</v>
      </c>
      <c r="F37" s="51">
        <f>+E37/C37</f>
        <v>0.95445311446741288</v>
      </c>
      <c r="G37" s="50">
        <f>SUM(G33:G36)</f>
        <v>36061327846.889999</v>
      </c>
      <c r="H37" s="51">
        <f>+G37/E37</f>
        <v>0.92187838189778737</v>
      </c>
      <c r="I37" s="29"/>
      <c r="J37" s="34"/>
      <c r="K37" s="29"/>
      <c r="L37" s="22"/>
      <c r="M37" s="53"/>
      <c r="N37" s="54"/>
      <c r="O37" s="54"/>
      <c r="P37" s="54"/>
      <c r="Q37" s="54"/>
      <c r="R37" s="54"/>
      <c r="S37" s="54"/>
      <c r="T37" s="29"/>
      <c r="U37" s="55"/>
    </row>
    <row r="38" spans="1:21" x14ac:dyDescent="0.25">
      <c r="A38" s="56" t="s">
        <v>27</v>
      </c>
      <c r="B38" s="29"/>
      <c r="C38" s="29"/>
      <c r="D38" s="30"/>
      <c r="E38" s="54"/>
      <c r="F38" s="30"/>
      <c r="G38" s="31"/>
      <c r="H38" s="30"/>
      <c r="I38" s="29"/>
      <c r="J38" s="34"/>
      <c r="K38" s="29"/>
      <c r="L38" s="29"/>
      <c r="M38" s="54"/>
      <c r="N38" s="54"/>
      <c r="O38" s="54"/>
      <c r="P38" s="54"/>
      <c r="Q38" s="54"/>
      <c r="R38" s="54"/>
      <c r="S38" s="54"/>
      <c r="T38" s="29"/>
      <c r="U38" s="55"/>
    </row>
    <row r="39" spans="1:21" x14ac:dyDescent="0.25">
      <c r="A39" s="57" t="s">
        <v>28</v>
      </c>
      <c r="B39" s="58" t="s">
        <v>2</v>
      </c>
      <c r="C39" s="58" t="s">
        <v>19</v>
      </c>
      <c r="D39" s="59" t="s">
        <v>4</v>
      </c>
      <c r="E39" s="58" t="s">
        <v>20</v>
      </c>
      <c r="F39" s="58" t="s">
        <v>4</v>
      </c>
      <c r="G39" s="58" t="s">
        <v>21</v>
      </c>
      <c r="H39" s="58" t="s">
        <v>4</v>
      </c>
      <c r="I39" s="29"/>
      <c r="J39" s="34"/>
      <c r="K39" s="29"/>
      <c r="L39" s="29"/>
      <c r="M39" s="54"/>
      <c r="N39" s="54"/>
      <c r="O39" s="54"/>
      <c r="P39" s="54"/>
      <c r="Q39" s="54"/>
      <c r="R39" s="54"/>
      <c r="S39" s="54"/>
      <c r="T39" s="29"/>
      <c r="U39" s="55"/>
    </row>
    <row r="40" spans="1:21" x14ac:dyDescent="0.25">
      <c r="A40" s="60" t="s">
        <v>29</v>
      </c>
      <c r="B40" s="46">
        <v>1297152732</v>
      </c>
      <c r="C40" s="48">
        <v>700034282.71000004</v>
      </c>
      <c r="D40" s="47">
        <f>+C40/B40</f>
        <v>0.5396698981088065</v>
      </c>
      <c r="E40" s="48">
        <v>638362574.19000006</v>
      </c>
      <c r="F40" s="47">
        <f>+E40/C40</f>
        <v>0.91190187388929855</v>
      </c>
      <c r="G40" s="46">
        <v>601195292.49000001</v>
      </c>
      <c r="H40" s="47">
        <f>+G40/E40</f>
        <v>0.9417771604997982</v>
      </c>
      <c r="I40" s="29"/>
      <c r="J40" s="34"/>
      <c r="K40" s="29"/>
      <c r="L40" s="29"/>
      <c r="M40" s="54"/>
      <c r="N40" s="54"/>
      <c r="O40" s="54"/>
      <c r="P40" s="54"/>
      <c r="Q40" s="54"/>
      <c r="R40" s="54"/>
      <c r="S40" s="54"/>
      <c r="T40" s="29"/>
      <c r="U40" s="55"/>
    </row>
    <row r="41" spans="1:21" x14ac:dyDescent="0.25">
      <c r="A41" s="60" t="s">
        <v>42</v>
      </c>
      <c r="B41" s="46">
        <v>9202500001</v>
      </c>
      <c r="C41" s="6">
        <v>6431842048.4200001</v>
      </c>
      <c r="D41" s="47">
        <f>+C41/B41</f>
        <v>0.69892334123565081</v>
      </c>
      <c r="E41" s="48">
        <v>4498815646.6499996</v>
      </c>
      <c r="F41" s="47">
        <f>+E41/C41</f>
        <v>0.69945990787431511</v>
      </c>
      <c r="G41" s="46">
        <v>2802828599.8899999</v>
      </c>
      <c r="H41" s="47">
        <f>+G41/E41</f>
        <v>0.6230147710046976</v>
      </c>
      <c r="I41" s="29"/>
      <c r="J41" s="34"/>
      <c r="K41" s="29"/>
      <c r="L41" s="29"/>
      <c r="M41" s="54"/>
      <c r="N41" s="54"/>
      <c r="O41" s="54"/>
      <c r="P41" s="54"/>
      <c r="Q41" s="54"/>
      <c r="R41" s="54"/>
      <c r="S41" s="54"/>
      <c r="T41" s="29"/>
      <c r="U41" s="55"/>
    </row>
    <row r="42" spans="1:21" s="49" customFormat="1" x14ac:dyDescent="0.25">
      <c r="A42" s="60" t="s">
        <v>30</v>
      </c>
      <c r="B42" s="46">
        <v>359910470</v>
      </c>
      <c r="C42" s="6">
        <v>224846569.56</v>
      </c>
      <c r="D42" s="47">
        <f>+C42/B42</f>
        <v>0.62472917100744529</v>
      </c>
      <c r="E42" s="48">
        <v>224846569.56</v>
      </c>
      <c r="F42" s="47">
        <f>+E42/C42</f>
        <v>1</v>
      </c>
      <c r="G42" s="46">
        <v>224846569.56</v>
      </c>
      <c r="H42" s="47">
        <f>+G42/E42</f>
        <v>1</v>
      </c>
      <c r="I42" s="29"/>
      <c r="J42" s="34"/>
      <c r="K42" s="29"/>
      <c r="L42" s="29"/>
      <c r="M42" s="54"/>
      <c r="N42" s="54"/>
      <c r="O42" s="54"/>
      <c r="P42" s="54"/>
      <c r="Q42" s="54"/>
      <c r="R42" s="54"/>
      <c r="S42" s="54"/>
      <c r="T42" s="29"/>
      <c r="U42" s="61"/>
    </row>
    <row r="43" spans="1:21" x14ac:dyDescent="0.25">
      <c r="A43" s="57" t="s">
        <v>31</v>
      </c>
      <c r="B43" s="50">
        <f>SUM(B40:B42)</f>
        <v>10859563203</v>
      </c>
      <c r="C43" s="50">
        <f>SUM(C40:C42)</f>
        <v>7356722900.6900005</v>
      </c>
      <c r="D43" s="51">
        <f>+C43/B43</f>
        <v>0.67744187893834207</v>
      </c>
      <c r="E43" s="52">
        <f>SUM(E40:E42)</f>
        <v>5362024790.4000006</v>
      </c>
      <c r="F43" s="51">
        <f>+E43/C43</f>
        <v>0.72886050797116286</v>
      </c>
      <c r="G43" s="50">
        <f>SUM(G40:G42)</f>
        <v>3628870461.9400001</v>
      </c>
      <c r="H43" s="51">
        <f>+G43/E43</f>
        <v>0.67677241411435007</v>
      </c>
      <c r="I43" s="29"/>
      <c r="J43" s="34"/>
      <c r="K43" s="29"/>
      <c r="L43" s="29"/>
      <c r="M43" s="54"/>
      <c r="N43" s="54"/>
      <c r="O43" s="54"/>
      <c r="P43" s="54"/>
      <c r="Q43" s="54"/>
      <c r="R43" s="54"/>
      <c r="S43" s="54"/>
      <c r="T43" s="29"/>
      <c r="U43" s="55"/>
    </row>
    <row r="44" spans="1:21" x14ac:dyDescent="0.25">
      <c r="A44" s="56"/>
      <c r="B44" s="29"/>
      <c r="C44" s="29"/>
      <c r="D44" s="30"/>
      <c r="E44" s="62"/>
      <c r="F44" s="30"/>
      <c r="G44" s="62"/>
      <c r="H44" s="30"/>
      <c r="I44" s="29"/>
      <c r="J44" s="34"/>
      <c r="K44" s="29"/>
      <c r="L44" s="29"/>
      <c r="M44" s="54"/>
      <c r="N44" s="54"/>
      <c r="O44" s="54"/>
      <c r="P44" s="54"/>
      <c r="Q44" s="54"/>
      <c r="R44" s="54"/>
      <c r="S44" s="54"/>
      <c r="T44" s="29"/>
      <c r="U44" s="55"/>
    </row>
    <row r="45" spans="1:21" x14ac:dyDescent="0.25">
      <c r="A45" s="57" t="s">
        <v>32</v>
      </c>
      <c r="B45" s="58" t="s">
        <v>2</v>
      </c>
      <c r="C45" s="58" t="s">
        <v>19</v>
      </c>
      <c r="D45" s="59" t="s">
        <v>4</v>
      </c>
      <c r="E45" s="58" t="s">
        <v>20</v>
      </c>
      <c r="F45" s="58" t="s">
        <v>4</v>
      </c>
      <c r="G45" s="58" t="s">
        <v>21</v>
      </c>
      <c r="H45" s="58" t="s">
        <v>4</v>
      </c>
      <c r="I45" s="29"/>
      <c r="J45" s="34"/>
      <c r="K45" s="29"/>
      <c r="L45" s="29"/>
      <c r="M45" s="54"/>
      <c r="N45" s="54"/>
      <c r="O45" s="54"/>
      <c r="P45" s="54"/>
      <c r="Q45" s="54"/>
      <c r="R45" s="54"/>
      <c r="S45" s="54"/>
      <c r="T45" s="29"/>
      <c r="U45" s="55"/>
    </row>
    <row r="46" spans="1:21" x14ac:dyDescent="0.25">
      <c r="A46" s="60" t="s">
        <v>32</v>
      </c>
      <c r="B46" s="46">
        <v>1426406721</v>
      </c>
      <c r="C46" s="6">
        <v>222986406.78</v>
      </c>
      <c r="D46" s="47">
        <f>+C46/B46</f>
        <v>0.1563273668702799</v>
      </c>
      <c r="E46" s="48">
        <v>222986406.78</v>
      </c>
      <c r="F46" s="47">
        <f>+E46/C46</f>
        <v>1</v>
      </c>
      <c r="G46" s="46">
        <v>222986406.78</v>
      </c>
      <c r="H46" s="47">
        <f>+G46/E46</f>
        <v>1</v>
      </c>
      <c r="I46" s="29"/>
      <c r="J46" s="34"/>
      <c r="K46" s="29"/>
      <c r="L46" s="29"/>
      <c r="M46" s="54"/>
      <c r="N46" s="54"/>
      <c r="O46" s="54"/>
      <c r="P46" s="54"/>
      <c r="Q46" s="54"/>
      <c r="R46" s="54"/>
      <c r="S46" s="54"/>
      <c r="T46" s="29"/>
      <c r="U46" s="55"/>
    </row>
    <row r="47" spans="1:21" s="49" customFormat="1" x14ac:dyDescent="0.25">
      <c r="A47" s="57" t="s">
        <v>33</v>
      </c>
      <c r="B47" s="50">
        <f>SUM(B46:B46)</f>
        <v>1426406721</v>
      </c>
      <c r="C47" s="50">
        <f>SUM(C46:C46)</f>
        <v>222986406.78</v>
      </c>
      <c r="D47" s="51">
        <f>+C47/B47</f>
        <v>0.1563273668702799</v>
      </c>
      <c r="E47" s="50">
        <f>SUM(E46:E46)</f>
        <v>222986406.78</v>
      </c>
      <c r="F47" s="51">
        <f>+E47/C47</f>
        <v>1</v>
      </c>
      <c r="G47" s="50">
        <f>SUM(G46:G46)</f>
        <v>222986406.78</v>
      </c>
      <c r="H47" s="51">
        <f>+G47/E47</f>
        <v>1</v>
      </c>
      <c r="I47" s="29"/>
      <c r="J47" s="34"/>
      <c r="K47" s="29"/>
      <c r="L47" s="29"/>
      <c r="M47" s="54"/>
      <c r="N47" s="54"/>
      <c r="O47" s="54"/>
      <c r="P47" s="54"/>
      <c r="Q47" s="54"/>
      <c r="R47" s="54"/>
      <c r="S47" s="54"/>
      <c r="T47" s="29"/>
      <c r="U47" s="61"/>
    </row>
    <row r="48" spans="1:21" x14ac:dyDescent="0.25">
      <c r="A48" s="56"/>
      <c r="B48" s="29"/>
      <c r="C48" s="29"/>
      <c r="D48" s="30"/>
      <c r="E48" s="62"/>
      <c r="F48" s="30"/>
      <c r="G48" s="62"/>
      <c r="H48" s="30"/>
      <c r="I48" s="29"/>
      <c r="J48" s="34"/>
      <c r="K48" s="29"/>
      <c r="L48" s="29"/>
      <c r="M48" s="54"/>
      <c r="N48" s="54"/>
      <c r="O48" s="54"/>
      <c r="P48" s="54"/>
      <c r="Q48" s="54"/>
      <c r="R48" s="54"/>
      <c r="S48" s="54"/>
      <c r="T48" s="29"/>
      <c r="U48" s="55"/>
    </row>
    <row r="49" spans="1:23" x14ac:dyDescent="0.25">
      <c r="A49" s="57" t="s">
        <v>16</v>
      </c>
      <c r="B49" s="58" t="s">
        <v>2</v>
      </c>
      <c r="C49" s="58" t="s">
        <v>19</v>
      </c>
      <c r="D49" s="59" t="s">
        <v>4</v>
      </c>
      <c r="E49" s="58" t="s">
        <v>20</v>
      </c>
      <c r="F49" s="58" t="s">
        <v>4</v>
      </c>
      <c r="G49" s="58" t="s">
        <v>21</v>
      </c>
      <c r="H49" s="58" t="s">
        <v>4</v>
      </c>
      <c r="I49" s="29"/>
      <c r="J49" s="34"/>
      <c r="K49" s="29"/>
      <c r="L49" s="29"/>
      <c r="M49" s="54"/>
      <c r="N49" s="29"/>
      <c r="O49" s="54"/>
      <c r="P49" s="29"/>
      <c r="Q49" s="29"/>
      <c r="R49" s="29"/>
      <c r="S49" s="12"/>
      <c r="T49" s="12"/>
      <c r="U49" s="8"/>
    </row>
    <row r="50" spans="1:23" x14ac:dyDescent="0.25">
      <c r="A50" s="60" t="s">
        <v>34</v>
      </c>
      <c r="B50" s="46">
        <v>2423500000</v>
      </c>
      <c r="C50" s="6">
        <v>1660089395.4400001</v>
      </c>
      <c r="D50" s="47">
        <f>+C50/B50</f>
        <v>0.68499665584485248</v>
      </c>
      <c r="E50" s="48">
        <v>1631361395.4400001</v>
      </c>
      <c r="F50" s="47">
        <f>+E50/C50</f>
        <v>0.98269490782911373</v>
      </c>
      <c r="G50" s="46">
        <v>1630861395.4400001</v>
      </c>
      <c r="H50" s="47">
        <f>+G50/E50</f>
        <v>0.99969350751991704</v>
      </c>
      <c r="I50" s="29"/>
      <c r="J50" s="34"/>
      <c r="K50" s="29"/>
      <c r="L50" s="29"/>
      <c r="M50" s="54"/>
      <c r="N50" s="54"/>
      <c r="O50" s="54"/>
      <c r="P50" s="54"/>
      <c r="Q50" s="54"/>
      <c r="R50" s="54"/>
      <c r="S50" s="54"/>
      <c r="T50" s="29"/>
      <c r="U50" s="55"/>
    </row>
    <row r="51" spans="1:23" x14ac:dyDescent="0.25">
      <c r="A51" s="60" t="s">
        <v>35</v>
      </c>
      <c r="B51" s="46">
        <v>1</v>
      </c>
      <c r="C51" s="6">
        <v>0</v>
      </c>
      <c r="D51" s="47">
        <f>+C51/B51</f>
        <v>0</v>
      </c>
      <c r="E51" s="48">
        <v>0</v>
      </c>
      <c r="F51" s="47" t="e">
        <f>+E51/C51</f>
        <v>#DIV/0!</v>
      </c>
      <c r="G51" s="46">
        <v>0</v>
      </c>
      <c r="H51" s="47" t="e">
        <f>+G51/E51</f>
        <v>#DIV/0!</v>
      </c>
      <c r="I51" s="29"/>
      <c r="J51" s="34"/>
      <c r="K51" s="29"/>
      <c r="L51" s="29"/>
      <c r="M51" s="54"/>
      <c r="N51" s="54"/>
      <c r="O51" s="54"/>
      <c r="P51" s="54"/>
      <c r="Q51" s="54"/>
      <c r="R51" s="54"/>
      <c r="S51" s="54"/>
      <c r="T51" s="29"/>
      <c r="U51" s="55"/>
    </row>
    <row r="52" spans="1:23" s="49" customFormat="1" x14ac:dyDescent="0.25">
      <c r="A52" s="57" t="s">
        <v>36</v>
      </c>
      <c r="B52" s="50">
        <f>SUM(B50+B51)</f>
        <v>2423500001</v>
      </c>
      <c r="C52" s="50">
        <f>SUM(C50+C51)</f>
        <v>1660089395.4400001</v>
      </c>
      <c r="D52" s="51">
        <f>+C52/B52</f>
        <v>0.68499665556220479</v>
      </c>
      <c r="E52" s="50">
        <f>SUM(E50:E51)</f>
        <v>1631361395.4400001</v>
      </c>
      <c r="F52" s="51">
        <f>+E52/C52</f>
        <v>0.98269490782911373</v>
      </c>
      <c r="G52" s="50">
        <f>SUM(G50:G51)</f>
        <v>1630861395.4400001</v>
      </c>
      <c r="H52" s="51">
        <f>+G52/E52</f>
        <v>0.99969350751991704</v>
      </c>
      <c r="I52" s="29"/>
      <c r="J52" s="34"/>
      <c r="K52" s="29"/>
      <c r="L52" s="29"/>
      <c r="M52" s="54"/>
      <c r="N52" s="54"/>
      <c r="O52" s="54"/>
      <c r="P52" s="54"/>
      <c r="Q52" s="54"/>
      <c r="R52" s="54"/>
      <c r="S52" s="54"/>
      <c r="T52" s="29"/>
      <c r="U52" s="61"/>
    </row>
    <row r="53" spans="1:23" s="63" customFormat="1" x14ac:dyDescent="0.25">
      <c r="A53" s="88" t="s">
        <v>37</v>
      </c>
      <c r="B53" s="92">
        <f>B37+B43+B47+B52</f>
        <v>74908214520</v>
      </c>
      <c r="C53" s="92">
        <f>+C52+C47+C43+C37</f>
        <v>50223717645.830002</v>
      </c>
      <c r="D53" s="91">
        <f>+C53/B53</f>
        <v>0.67047009420336134</v>
      </c>
      <c r="E53" s="92">
        <f>+E52+E47+E43+E37</f>
        <v>46333601670.770004</v>
      </c>
      <c r="F53" s="91">
        <f>+E53/C53</f>
        <v>0.92254424488261699</v>
      </c>
      <c r="G53" s="92">
        <f>+G52+G47+G43+G37</f>
        <v>41544046111.050003</v>
      </c>
      <c r="H53" s="91">
        <f>+G53/E53</f>
        <v>0.89662889594137596</v>
      </c>
      <c r="I53" s="18"/>
      <c r="J53" s="11"/>
      <c r="K53" s="10"/>
      <c r="L53" s="10"/>
      <c r="M53" s="10"/>
      <c r="N53" s="10"/>
      <c r="O53" s="10"/>
      <c r="P53" s="12"/>
      <c r="Q53" s="12"/>
      <c r="R53" s="12"/>
      <c r="S53" s="12"/>
      <c r="T53" s="12"/>
      <c r="U53" s="8"/>
    </row>
    <row r="54" spans="1:23" x14ac:dyDescent="0.25">
      <c r="A54" s="11"/>
      <c r="B54" s="10"/>
      <c r="C54" s="10"/>
      <c r="D54" s="10"/>
      <c r="E54" s="10"/>
      <c r="F54" s="10"/>
      <c r="G54" s="10"/>
      <c r="H54" s="10"/>
      <c r="I54" s="10"/>
      <c r="J54" s="10"/>
      <c r="K54" s="18"/>
      <c r="L54" s="11"/>
      <c r="M54" s="10"/>
      <c r="N54" s="10"/>
      <c r="O54" s="10"/>
      <c r="P54" s="10"/>
      <c r="Q54" s="10"/>
      <c r="R54" s="12"/>
      <c r="S54" s="12"/>
      <c r="T54" s="12"/>
      <c r="U54" s="8"/>
      <c r="V54" s="8"/>
      <c r="W54" s="8"/>
    </row>
    <row r="55" spans="1:23" x14ac:dyDescent="0.25">
      <c r="A55" s="64"/>
      <c r="B55" s="2"/>
      <c r="C55" s="82"/>
      <c r="D55" s="4"/>
      <c r="E55" s="2"/>
      <c r="F55" s="4"/>
      <c r="G55" s="82"/>
      <c r="H55" s="4"/>
    </row>
    <row r="56" spans="1:23" x14ac:dyDescent="0.25">
      <c r="A56" s="2"/>
      <c r="B56" s="2"/>
      <c r="C56" s="2"/>
      <c r="D56" s="4"/>
      <c r="E56" s="2"/>
      <c r="F56" s="4"/>
      <c r="G56" s="2"/>
      <c r="H56" s="4"/>
    </row>
    <row r="57" spans="1:23" x14ac:dyDescent="0.25">
      <c r="A57" s="2"/>
      <c r="B57" s="2"/>
      <c r="C57" s="2"/>
      <c r="D57" s="4"/>
      <c r="E57" s="2"/>
      <c r="F57" s="4"/>
      <c r="G57" s="2"/>
      <c r="H57" s="4"/>
    </row>
    <row r="58" spans="1:23" x14ac:dyDescent="0.25">
      <c r="A58" s="2"/>
      <c r="B58" s="2"/>
      <c r="C58" s="2"/>
      <c r="D58" s="4"/>
      <c r="E58" s="2"/>
      <c r="F58" s="4"/>
      <c r="G58" s="2"/>
      <c r="H58" s="4"/>
    </row>
    <row r="59" spans="1:23" x14ac:dyDescent="0.25">
      <c r="A59" s="2"/>
      <c r="B59" s="2"/>
      <c r="C59" s="2"/>
      <c r="D59" s="4"/>
      <c r="E59" s="2"/>
      <c r="F59" s="4"/>
      <c r="G59" s="2"/>
      <c r="H59" s="4"/>
    </row>
    <row r="60" spans="1:23" x14ac:dyDescent="0.25">
      <c r="A60" s="2"/>
      <c r="B60" s="2"/>
      <c r="C60" s="2"/>
      <c r="D60" s="4"/>
      <c r="E60" s="2"/>
      <c r="F60" s="4"/>
      <c r="G60" s="2"/>
      <c r="H60" s="4"/>
    </row>
    <row r="61" spans="1:23" x14ac:dyDescent="0.25">
      <c r="A61" s="2"/>
      <c r="B61" s="2"/>
      <c r="C61" s="2"/>
      <c r="D61" s="4"/>
      <c r="E61" s="2"/>
      <c r="F61" s="4"/>
      <c r="G61" s="2"/>
      <c r="H61" s="4"/>
    </row>
    <row r="62" spans="1:23" x14ac:dyDescent="0.25">
      <c r="A62" s="2"/>
      <c r="B62" s="2"/>
      <c r="C62" s="2"/>
      <c r="D62" s="4"/>
      <c r="E62" s="2"/>
      <c r="F62" s="4"/>
      <c r="G62" s="2"/>
      <c r="H62" s="4"/>
    </row>
    <row r="63" spans="1:23" x14ac:dyDescent="0.25">
      <c r="A63" s="2"/>
      <c r="B63" s="2"/>
      <c r="C63" s="2"/>
      <c r="D63" s="4"/>
      <c r="E63" s="2"/>
      <c r="F63" s="4"/>
      <c r="G63" s="2"/>
      <c r="H63" s="4"/>
    </row>
    <row r="64" spans="1:23" x14ac:dyDescent="0.25">
      <c r="A64" s="2"/>
      <c r="B64" s="2"/>
      <c r="C64" s="2"/>
      <c r="D64" s="4"/>
      <c r="E64" s="2"/>
      <c r="F64" s="4"/>
      <c r="G64" s="2"/>
      <c r="H64" s="4"/>
    </row>
    <row r="65" spans="1:8" x14ac:dyDescent="0.25">
      <c r="A65" s="2"/>
      <c r="B65" s="2"/>
      <c r="C65" s="2"/>
      <c r="D65" s="4"/>
      <c r="E65" s="2"/>
      <c r="F65" s="4"/>
      <c r="G65" s="2"/>
      <c r="H65" s="4"/>
    </row>
    <row r="66" spans="1:8" x14ac:dyDescent="0.25">
      <c r="A66" s="2"/>
      <c r="B66" s="2"/>
      <c r="C66" s="2"/>
      <c r="D66" s="4"/>
      <c r="E66" s="2"/>
      <c r="F66" s="4"/>
      <c r="G66" s="2"/>
      <c r="H66" s="4"/>
    </row>
    <row r="67" spans="1:8" x14ac:dyDescent="0.25">
      <c r="A67" s="2"/>
      <c r="B67" s="2"/>
      <c r="C67" s="2"/>
      <c r="D67" s="4"/>
      <c r="E67" s="2"/>
      <c r="F67" s="4"/>
      <c r="G67" s="2"/>
      <c r="H67" s="4"/>
    </row>
    <row r="68" spans="1:8" x14ac:dyDescent="0.25">
      <c r="A68" s="2"/>
      <c r="B68" s="2"/>
      <c r="C68" s="2"/>
      <c r="D68" s="4"/>
      <c r="E68" s="2"/>
      <c r="F68" s="4"/>
      <c r="G68" s="2"/>
      <c r="H68" s="4"/>
    </row>
    <row r="69" spans="1:8" x14ac:dyDescent="0.25">
      <c r="A69" s="2"/>
      <c r="B69" s="2"/>
      <c r="C69" s="2"/>
      <c r="D69" s="4"/>
      <c r="E69" s="2"/>
      <c r="F69" s="4"/>
      <c r="G69" s="2"/>
      <c r="H69" s="4"/>
    </row>
    <row r="70" spans="1:8" x14ac:dyDescent="0.25">
      <c r="A70" s="2"/>
      <c r="B70" s="2"/>
      <c r="C70" s="2"/>
      <c r="D70" s="4"/>
      <c r="E70" s="2"/>
      <c r="F70" s="4"/>
      <c r="G70" s="2"/>
      <c r="H70" s="4"/>
    </row>
    <row r="71" spans="1:8" x14ac:dyDescent="0.25">
      <c r="A71" s="2"/>
      <c r="B71" s="2"/>
      <c r="C71" s="2"/>
      <c r="D71" s="4"/>
      <c r="E71" s="2"/>
      <c r="F71" s="4"/>
      <c r="G71" s="2"/>
      <c r="H71" s="4"/>
    </row>
    <row r="72" spans="1:8" x14ac:dyDescent="0.25">
      <c r="A72" s="2"/>
      <c r="B72" s="2"/>
      <c r="C72" s="2"/>
      <c r="D72" s="4"/>
      <c r="E72" s="2"/>
      <c r="F72" s="4"/>
      <c r="G72" s="2"/>
      <c r="H72" s="4"/>
    </row>
    <row r="73" spans="1:8" x14ac:dyDescent="0.25">
      <c r="A73" s="2"/>
      <c r="B73" s="2"/>
      <c r="C73" s="2"/>
      <c r="D73" s="4"/>
      <c r="E73" s="2"/>
      <c r="F73" s="4"/>
      <c r="G73" s="2"/>
      <c r="H73" s="4"/>
    </row>
    <row r="74" spans="1:8" x14ac:dyDescent="0.25">
      <c r="A74" s="2"/>
      <c r="B74" s="2"/>
      <c r="C74" s="2"/>
      <c r="D74" s="4"/>
      <c r="E74" s="2"/>
      <c r="F74" s="4"/>
      <c r="G74" s="2"/>
      <c r="H74" s="4"/>
    </row>
    <row r="75" spans="1:8" x14ac:dyDescent="0.25">
      <c r="A75" s="2"/>
      <c r="B75" s="2"/>
      <c r="C75" s="2"/>
      <c r="D75" s="4"/>
      <c r="E75" s="2"/>
      <c r="F75" s="4"/>
      <c r="G75" s="2"/>
      <c r="H75" s="4"/>
    </row>
    <row r="76" spans="1:8" x14ac:dyDescent="0.25">
      <c r="A76" s="2"/>
      <c r="B76" s="2"/>
      <c r="C76" s="2"/>
      <c r="D76" s="4"/>
      <c r="E76" s="2"/>
      <c r="F76" s="4"/>
      <c r="G76" s="2"/>
      <c r="H76" s="4"/>
    </row>
    <row r="77" spans="1:8" x14ac:dyDescent="0.25">
      <c r="A77" s="2"/>
      <c r="B77" s="2"/>
      <c r="C77" s="2"/>
      <c r="D77" s="4"/>
      <c r="E77" s="2"/>
      <c r="F77" s="4"/>
      <c r="G77" s="2"/>
      <c r="H77" s="4"/>
    </row>
    <row r="78" spans="1:8" x14ac:dyDescent="0.25">
      <c r="A78" s="2"/>
      <c r="B78" s="2"/>
      <c r="C78" s="2"/>
      <c r="D78" s="4"/>
      <c r="E78" s="2"/>
      <c r="F78" s="4"/>
      <c r="G78" s="2"/>
      <c r="H78" s="4"/>
    </row>
    <row r="79" spans="1:8" x14ac:dyDescent="0.25">
      <c r="A79" s="2"/>
      <c r="B79" s="2"/>
      <c r="C79" s="2"/>
      <c r="D79" s="4"/>
      <c r="E79" s="2"/>
      <c r="F79" s="4"/>
      <c r="G79" s="2"/>
      <c r="H79" s="4"/>
    </row>
    <row r="80" spans="1:8" x14ac:dyDescent="0.25">
      <c r="A80" s="2"/>
      <c r="B80" s="2"/>
      <c r="C80" s="2"/>
      <c r="D80" s="4"/>
      <c r="E80" s="2"/>
      <c r="F80" s="4"/>
      <c r="G80" s="2"/>
      <c r="H80" s="4"/>
    </row>
    <row r="81" spans="1:8" x14ac:dyDescent="0.25">
      <c r="A81" s="2"/>
      <c r="B81" s="2"/>
      <c r="C81" s="2"/>
      <c r="D81" s="4"/>
      <c r="E81" s="2"/>
      <c r="F81" s="4"/>
      <c r="G81" s="2"/>
      <c r="H81" s="4"/>
    </row>
    <row r="82" spans="1:8" x14ac:dyDescent="0.25">
      <c r="A82" s="2"/>
      <c r="B82" s="2"/>
      <c r="C82" s="2"/>
      <c r="D82" s="4"/>
      <c r="E82" s="2"/>
      <c r="F82" s="4"/>
      <c r="G82" s="2"/>
      <c r="H82" s="4"/>
    </row>
    <row r="83" spans="1:8" x14ac:dyDescent="0.25">
      <c r="A83" s="2"/>
      <c r="B83" s="2"/>
      <c r="C83" s="2"/>
      <c r="D83" s="4"/>
      <c r="E83" s="2"/>
      <c r="F83" s="4"/>
      <c r="G83" s="2"/>
      <c r="H83" s="4"/>
    </row>
    <row r="84" spans="1:8" x14ac:dyDescent="0.25">
      <c r="A84" s="2"/>
      <c r="B84" s="2"/>
      <c r="C84" s="2"/>
      <c r="D84" s="4"/>
      <c r="E84" s="2"/>
      <c r="F84" s="4"/>
      <c r="G84" s="2"/>
      <c r="H84" s="4"/>
    </row>
    <row r="85" spans="1:8" x14ac:dyDescent="0.25">
      <c r="A85" s="2"/>
      <c r="B85" s="2"/>
      <c r="C85" s="2"/>
      <c r="D85" s="4"/>
      <c r="E85" s="2"/>
      <c r="F85" s="4"/>
      <c r="G85" s="2"/>
      <c r="H85" s="4"/>
    </row>
    <row r="86" spans="1:8" x14ac:dyDescent="0.25">
      <c r="A86" s="2"/>
      <c r="B86" s="2"/>
      <c r="C86" s="2"/>
      <c r="D86" s="4"/>
      <c r="E86" s="2"/>
      <c r="F86" s="4"/>
      <c r="G86" s="2"/>
      <c r="H86" s="4"/>
    </row>
    <row r="87" spans="1:8" x14ac:dyDescent="0.25">
      <c r="A87" s="2"/>
      <c r="B87" s="2"/>
      <c r="C87" s="2"/>
      <c r="D87" s="4"/>
      <c r="E87" s="2"/>
      <c r="F87" s="4"/>
      <c r="G87" s="2"/>
      <c r="H87" s="4"/>
    </row>
    <row r="88" spans="1:8" x14ac:dyDescent="0.25">
      <c r="A88" s="2"/>
      <c r="B88" s="2"/>
      <c r="C88" s="2"/>
      <c r="D88" s="4"/>
      <c r="E88" s="2"/>
      <c r="F88" s="4"/>
      <c r="G88" s="2"/>
      <c r="H88" s="4"/>
    </row>
    <row r="89" spans="1:8" x14ac:dyDescent="0.25">
      <c r="A89" s="2"/>
      <c r="B89" s="2"/>
      <c r="C89" s="2"/>
      <c r="D89" s="4"/>
      <c r="E89" s="2"/>
      <c r="F89" s="4"/>
      <c r="G89" s="2"/>
      <c r="H89" s="4"/>
    </row>
    <row r="90" spans="1:8" x14ac:dyDescent="0.25">
      <c r="A90" s="2"/>
      <c r="B90" s="2"/>
      <c r="C90" s="2"/>
      <c r="D90" s="4"/>
      <c r="E90" s="2"/>
      <c r="F90" s="4"/>
      <c r="G90" s="2"/>
      <c r="H90" s="4"/>
    </row>
    <row r="91" spans="1:8" x14ac:dyDescent="0.25">
      <c r="A91" s="2"/>
      <c r="B91" s="2"/>
      <c r="C91" s="2"/>
      <c r="D91" s="4"/>
      <c r="E91" s="2"/>
      <c r="F91" s="4"/>
      <c r="G91" s="2"/>
      <c r="H91" s="4"/>
    </row>
    <row r="92" spans="1:8" x14ac:dyDescent="0.25">
      <c r="A92" s="2"/>
      <c r="B92" s="2"/>
      <c r="C92" s="2"/>
      <c r="D92" s="4"/>
      <c r="E92" s="2"/>
      <c r="F92" s="4"/>
      <c r="G92" s="2"/>
      <c r="H92" s="4"/>
    </row>
    <row r="93" spans="1:8" x14ac:dyDescent="0.25">
      <c r="A93" s="2"/>
      <c r="B93" s="2"/>
      <c r="C93" s="2"/>
      <c r="D93" s="4"/>
      <c r="E93" s="2"/>
      <c r="F93" s="4"/>
      <c r="G93" s="2"/>
      <c r="H93" s="4"/>
    </row>
    <row r="94" spans="1:8" x14ac:dyDescent="0.25">
      <c r="A94" s="2"/>
      <c r="B94" s="2"/>
      <c r="C94" s="2"/>
      <c r="D94" s="4"/>
      <c r="E94" s="2"/>
      <c r="F94" s="4"/>
      <c r="G94" s="2"/>
      <c r="H94" s="4"/>
    </row>
    <row r="95" spans="1:8" x14ac:dyDescent="0.25">
      <c r="A95" s="2"/>
      <c r="B95" s="2"/>
      <c r="C95" s="2"/>
      <c r="D95" s="4"/>
      <c r="E95" s="2"/>
      <c r="F95" s="4"/>
      <c r="G95" s="2"/>
      <c r="H95" s="4"/>
    </row>
    <row r="96" spans="1:8" x14ac:dyDescent="0.25">
      <c r="A96" s="2"/>
      <c r="B96" s="2"/>
      <c r="C96" s="2"/>
      <c r="D96" s="4"/>
      <c r="E96" s="2"/>
      <c r="F96" s="4"/>
      <c r="G96" s="2"/>
      <c r="H96" s="4"/>
    </row>
    <row r="97" spans="1:8" x14ac:dyDescent="0.25">
      <c r="A97" s="2"/>
      <c r="B97" s="2"/>
      <c r="C97" s="2"/>
      <c r="D97" s="4"/>
      <c r="E97" s="2"/>
      <c r="F97" s="4"/>
      <c r="G97" s="2"/>
      <c r="H97" s="4"/>
    </row>
    <row r="98" spans="1:8" x14ac:dyDescent="0.25">
      <c r="A98" s="2"/>
      <c r="B98" s="2"/>
      <c r="C98" s="2"/>
      <c r="D98" s="4"/>
      <c r="E98" s="2"/>
      <c r="F98" s="4"/>
      <c r="G98" s="2"/>
      <c r="H98" s="4"/>
    </row>
    <row r="99" spans="1:8" x14ac:dyDescent="0.25">
      <c r="A99" s="2"/>
      <c r="B99" s="2"/>
      <c r="C99" s="2"/>
      <c r="D99" s="4"/>
      <c r="E99" s="2"/>
      <c r="F99" s="4"/>
      <c r="G99" s="2"/>
      <c r="H99" s="4"/>
    </row>
    <row r="100" spans="1:8" x14ac:dyDescent="0.25">
      <c r="A100" s="2"/>
      <c r="B100" s="2"/>
      <c r="C100" s="2"/>
      <c r="D100" s="4"/>
      <c r="E100" s="2"/>
      <c r="F100" s="4"/>
      <c r="G100" s="2"/>
      <c r="H100" s="4"/>
    </row>
    <row r="101" spans="1:8" x14ac:dyDescent="0.25">
      <c r="A101" s="2"/>
      <c r="B101" s="2"/>
      <c r="C101" s="2"/>
      <c r="D101" s="4"/>
      <c r="E101" s="2"/>
      <c r="F101" s="4"/>
      <c r="G101" s="2"/>
      <c r="H101" s="4"/>
    </row>
    <row r="102" spans="1:8" x14ac:dyDescent="0.25">
      <c r="A102" s="2"/>
      <c r="B102" s="2"/>
      <c r="C102" s="2"/>
      <c r="D102" s="4"/>
      <c r="E102" s="2"/>
      <c r="F102" s="4"/>
      <c r="G102" s="2"/>
      <c r="H102" s="4"/>
    </row>
    <row r="103" spans="1:8" x14ac:dyDescent="0.25">
      <c r="A103" s="2"/>
      <c r="B103" s="2"/>
      <c r="C103" s="2"/>
      <c r="D103" s="4"/>
      <c r="E103" s="2"/>
      <c r="F103" s="4"/>
      <c r="G103" s="2"/>
      <c r="H103" s="4"/>
    </row>
    <row r="104" spans="1:8" x14ac:dyDescent="0.25">
      <c r="A104" s="2"/>
      <c r="B104" s="2"/>
      <c r="C104" s="2"/>
      <c r="D104" s="4"/>
      <c r="E104" s="2"/>
      <c r="F104" s="4"/>
      <c r="G104" s="2"/>
      <c r="H104" s="4"/>
    </row>
    <row r="105" spans="1:8" x14ac:dyDescent="0.25">
      <c r="A105" s="2"/>
      <c r="B105" s="2"/>
      <c r="C105" s="2"/>
      <c r="D105" s="4"/>
      <c r="E105" s="2"/>
      <c r="F105" s="4"/>
      <c r="G105" s="2"/>
      <c r="H105" s="4"/>
    </row>
    <row r="106" spans="1:8" x14ac:dyDescent="0.25">
      <c r="A106" s="2"/>
      <c r="B106" s="2"/>
      <c r="C106" s="2"/>
      <c r="D106" s="4"/>
      <c r="E106" s="2"/>
      <c r="F106" s="4"/>
      <c r="G106" s="2"/>
      <c r="H106" s="4"/>
    </row>
    <row r="107" spans="1:8" x14ac:dyDescent="0.25">
      <c r="A107" s="2"/>
      <c r="B107" s="2"/>
      <c r="C107" s="2"/>
      <c r="D107" s="4"/>
      <c r="E107" s="2"/>
      <c r="F107" s="4"/>
      <c r="G107" s="2"/>
      <c r="H107" s="4"/>
    </row>
    <row r="108" spans="1:8" x14ac:dyDescent="0.25">
      <c r="A108" s="2"/>
      <c r="B108" s="2"/>
      <c r="C108" s="2"/>
      <c r="D108" s="4"/>
      <c r="E108" s="2"/>
      <c r="F108" s="4"/>
      <c r="G108" s="2"/>
      <c r="H108" s="4"/>
    </row>
    <row r="109" spans="1:8" x14ac:dyDescent="0.25">
      <c r="A109" s="2"/>
      <c r="B109" s="2"/>
      <c r="C109" s="2"/>
      <c r="D109" s="4"/>
      <c r="E109" s="2"/>
      <c r="F109" s="4"/>
      <c r="G109" s="2"/>
      <c r="H109" s="4"/>
    </row>
    <row r="110" spans="1:8" x14ac:dyDescent="0.25">
      <c r="A110" s="2"/>
      <c r="B110" s="2"/>
      <c r="C110" s="2"/>
      <c r="D110" s="4"/>
      <c r="E110" s="2"/>
      <c r="F110" s="4"/>
      <c r="G110" s="2"/>
      <c r="H110" s="4"/>
    </row>
    <row r="111" spans="1:8" x14ac:dyDescent="0.25">
      <c r="A111" s="2"/>
      <c r="B111" s="2"/>
      <c r="C111" s="2"/>
      <c r="D111" s="4"/>
      <c r="E111" s="2"/>
      <c r="F111" s="4"/>
      <c r="G111" s="2"/>
      <c r="H111" s="4"/>
    </row>
    <row r="112" spans="1:8" x14ac:dyDescent="0.25">
      <c r="A112" s="2"/>
      <c r="B112" s="2"/>
      <c r="C112" s="2"/>
      <c r="D112" s="4"/>
      <c r="E112" s="2"/>
      <c r="F112" s="4"/>
      <c r="G112" s="2"/>
      <c r="H112" s="4"/>
    </row>
    <row r="113" spans="1:8" x14ac:dyDescent="0.25">
      <c r="A113" s="2"/>
      <c r="B113" s="2"/>
      <c r="C113" s="2"/>
      <c r="D113" s="4"/>
      <c r="E113" s="2"/>
      <c r="F113" s="4"/>
      <c r="G113" s="2"/>
      <c r="H113" s="4"/>
    </row>
    <row r="114" spans="1:8" x14ac:dyDescent="0.25">
      <c r="A114" s="2"/>
      <c r="B114" s="2"/>
      <c r="C114" s="2"/>
      <c r="D114" s="4"/>
      <c r="E114" s="2"/>
      <c r="F114" s="4"/>
      <c r="G114" s="2"/>
      <c r="H114" s="4"/>
    </row>
    <row r="115" spans="1:8" x14ac:dyDescent="0.25">
      <c r="A115" s="2"/>
      <c r="B115" s="2"/>
      <c r="C115" s="2"/>
      <c r="D115" s="4"/>
      <c r="E115" s="2"/>
      <c r="F115" s="4"/>
      <c r="G115" s="2"/>
      <c r="H115" s="4"/>
    </row>
    <row r="116" spans="1:8" x14ac:dyDescent="0.25">
      <c r="A116" s="2"/>
      <c r="B116" s="2"/>
      <c r="C116" s="2"/>
      <c r="D116" s="4"/>
      <c r="E116" s="2"/>
      <c r="F116" s="4"/>
      <c r="G116" s="2"/>
      <c r="H116" s="4"/>
    </row>
    <row r="117" spans="1:8" x14ac:dyDescent="0.25">
      <c r="A117" s="2"/>
      <c r="B117" s="2"/>
      <c r="C117" s="2"/>
      <c r="D117" s="4"/>
      <c r="E117" s="2"/>
      <c r="F117" s="4"/>
      <c r="G117" s="2"/>
      <c r="H117" s="4"/>
    </row>
    <row r="118" spans="1:8" x14ac:dyDescent="0.25">
      <c r="A118" s="2"/>
      <c r="B118" s="2"/>
      <c r="C118" s="2"/>
      <c r="D118" s="4"/>
      <c r="E118" s="2"/>
      <c r="F118" s="4"/>
      <c r="G118" s="2"/>
      <c r="H118" s="4"/>
    </row>
    <row r="119" spans="1:8" x14ac:dyDescent="0.25">
      <c r="A119" s="2"/>
      <c r="B119" s="2"/>
      <c r="C119" s="2"/>
      <c r="D119" s="4"/>
      <c r="E119" s="2"/>
      <c r="F119" s="4"/>
      <c r="G119" s="2"/>
      <c r="H119" s="4"/>
    </row>
    <row r="120" spans="1:8" x14ac:dyDescent="0.25">
      <c r="A120" s="2"/>
      <c r="B120" s="2"/>
      <c r="C120" s="2"/>
      <c r="D120" s="4"/>
      <c r="E120" s="2"/>
      <c r="F120" s="4"/>
      <c r="G120" s="2"/>
      <c r="H120" s="4"/>
    </row>
    <row r="121" spans="1:8" x14ac:dyDescent="0.25">
      <c r="A121" s="2"/>
      <c r="B121" s="2"/>
      <c r="C121" s="2"/>
      <c r="D121" s="4"/>
      <c r="E121" s="2"/>
      <c r="F121" s="4"/>
      <c r="G121" s="2"/>
      <c r="H121" s="4"/>
    </row>
    <row r="122" spans="1:8" x14ac:dyDescent="0.25">
      <c r="A122" s="2"/>
      <c r="B122" s="2"/>
      <c r="C122" s="2"/>
      <c r="D122" s="4"/>
      <c r="E122" s="2"/>
      <c r="F122" s="4"/>
      <c r="G122" s="2"/>
      <c r="H122" s="4"/>
    </row>
    <row r="123" spans="1:8" x14ac:dyDescent="0.25">
      <c r="A123" s="2"/>
      <c r="B123" s="2"/>
      <c r="C123" s="2"/>
      <c r="D123" s="4"/>
      <c r="E123" s="2"/>
      <c r="F123" s="4"/>
      <c r="G123" s="2"/>
      <c r="H123" s="4"/>
    </row>
    <row r="124" spans="1:8" x14ac:dyDescent="0.25">
      <c r="A124" s="2"/>
      <c r="B124" s="2"/>
      <c r="C124" s="2"/>
      <c r="D124" s="4"/>
      <c r="E124" s="2"/>
      <c r="F124" s="4"/>
      <c r="G124" s="2"/>
      <c r="H124" s="4"/>
    </row>
    <row r="125" spans="1:8" x14ac:dyDescent="0.25">
      <c r="A125" s="2"/>
      <c r="B125" s="2"/>
      <c r="C125" s="2"/>
      <c r="D125" s="4"/>
      <c r="E125" s="2"/>
      <c r="F125" s="4"/>
      <c r="G125" s="2"/>
      <c r="H125" s="4"/>
    </row>
    <row r="126" spans="1:8" x14ac:dyDescent="0.25">
      <c r="A126" s="2"/>
      <c r="B126" s="2"/>
      <c r="C126" s="2"/>
      <c r="D126" s="4"/>
      <c r="E126" s="2"/>
      <c r="F126" s="4"/>
      <c r="G126" s="2"/>
      <c r="H126" s="4"/>
    </row>
    <row r="127" spans="1:8" x14ac:dyDescent="0.25">
      <c r="A127" s="2"/>
      <c r="B127" s="2"/>
      <c r="C127" s="2"/>
      <c r="D127" s="4"/>
      <c r="E127" s="2"/>
      <c r="F127" s="4"/>
      <c r="G127" s="2"/>
      <c r="H127" s="4"/>
    </row>
    <row r="128" spans="1:8" x14ac:dyDescent="0.25">
      <c r="A128" s="2"/>
      <c r="B128" s="2"/>
      <c r="C128" s="2"/>
      <c r="D128" s="4"/>
      <c r="E128" s="2"/>
      <c r="F128" s="4"/>
      <c r="G128" s="2"/>
      <c r="H128" s="4"/>
    </row>
    <row r="129" spans="1:8" x14ac:dyDescent="0.25">
      <c r="A129" s="2"/>
      <c r="B129" s="2"/>
      <c r="C129" s="2"/>
      <c r="D129" s="4"/>
      <c r="E129" s="2"/>
      <c r="F129" s="4"/>
      <c r="G129" s="2"/>
      <c r="H129" s="4"/>
    </row>
    <row r="130" spans="1:8" x14ac:dyDescent="0.25">
      <c r="A130" s="2"/>
      <c r="B130" s="2"/>
      <c r="C130" s="2"/>
      <c r="D130" s="4"/>
      <c r="E130" s="2"/>
      <c r="F130" s="4"/>
      <c r="G130" s="2"/>
      <c r="H130" s="4"/>
    </row>
    <row r="131" spans="1:8" x14ac:dyDescent="0.25">
      <c r="A131" s="2"/>
      <c r="B131" s="2"/>
      <c r="C131" s="2"/>
      <c r="D131" s="4"/>
      <c r="E131" s="2"/>
      <c r="F131" s="4"/>
      <c r="G131" s="2"/>
      <c r="H131" s="4"/>
    </row>
    <row r="132" spans="1:8" x14ac:dyDescent="0.25">
      <c r="A132" s="2"/>
      <c r="B132" s="2"/>
      <c r="C132" s="2"/>
      <c r="D132" s="4"/>
      <c r="E132" s="2"/>
      <c r="F132" s="4"/>
      <c r="G132" s="2"/>
      <c r="H132" s="4"/>
    </row>
    <row r="133" spans="1:8" x14ac:dyDescent="0.25">
      <c r="A133" s="2"/>
      <c r="B133" s="2"/>
      <c r="C133" s="2"/>
      <c r="D133" s="4"/>
      <c r="E133" s="2"/>
      <c r="F133" s="4"/>
      <c r="G133" s="2"/>
      <c r="H133" s="4"/>
    </row>
    <row r="134" spans="1:8" x14ac:dyDescent="0.25">
      <c r="A134" s="2"/>
      <c r="B134" s="2"/>
      <c r="C134" s="2"/>
      <c r="D134" s="4"/>
      <c r="E134" s="2"/>
      <c r="F134" s="4"/>
      <c r="G134" s="2"/>
      <c r="H134" s="4"/>
    </row>
    <row r="135" spans="1:8" x14ac:dyDescent="0.25">
      <c r="A135" s="2"/>
      <c r="B135" s="2"/>
      <c r="C135" s="2"/>
      <c r="D135" s="4"/>
      <c r="E135" s="2"/>
      <c r="F135" s="4"/>
      <c r="G135" s="2"/>
      <c r="H135" s="4"/>
    </row>
    <row r="136" spans="1:8" x14ac:dyDescent="0.25">
      <c r="A136" s="2"/>
      <c r="B136" s="2"/>
      <c r="C136" s="2"/>
      <c r="D136" s="4"/>
      <c r="E136" s="2"/>
      <c r="F136" s="4"/>
      <c r="G136" s="2"/>
      <c r="H136" s="4"/>
    </row>
    <row r="137" spans="1:8" x14ac:dyDescent="0.25">
      <c r="A137" s="2"/>
      <c r="B137" s="2"/>
      <c r="C137" s="2"/>
      <c r="D137" s="4"/>
      <c r="E137" s="2"/>
      <c r="F137" s="4"/>
      <c r="G137" s="2"/>
      <c r="H137" s="4"/>
    </row>
    <row r="138" spans="1:8" x14ac:dyDescent="0.25">
      <c r="A138" s="2"/>
      <c r="B138" s="2"/>
      <c r="C138" s="2"/>
      <c r="D138" s="4"/>
      <c r="E138" s="2"/>
      <c r="F138" s="4"/>
      <c r="G138" s="2"/>
      <c r="H138" s="4"/>
    </row>
    <row r="139" spans="1:8" x14ac:dyDescent="0.25">
      <c r="A139" s="2"/>
      <c r="B139" s="2"/>
      <c r="C139" s="2"/>
      <c r="D139" s="4"/>
      <c r="E139" s="2"/>
      <c r="F139" s="4"/>
      <c r="G139" s="2"/>
      <c r="H139" s="4"/>
    </row>
    <row r="140" spans="1:8" x14ac:dyDescent="0.25">
      <c r="A140" s="2"/>
      <c r="B140" s="2"/>
      <c r="C140" s="2"/>
      <c r="D140" s="4"/>
      <c r="E140" s="2"/>
      <c r="F140" s="4"/>
      <c r="G140" s="2"/>
      <c r="H140" s="4"/>
    </row>
    <row r="141" spans="1:8" x14ac:dyDescent="0.25">
      <c r="A141" s="2"/>
      <c r="B141" s="2"/>
      <c r="C141" s="2"/>
      <c r="D141" s="4"/>
      <c r="E141" s="2"/>
      <c r="F141" s="4"/>
      <c r="G141" s="2"/>
      <c r="H141" s="4"/>
    </row>
    <row r="142" spans="1:8" x14ac:dyDescent="0.25">
      <c r="A142" s="2"/>
      <c r="B142" s="2"/>
      <c r="C142" s="2"/>
      <c r="D142" s="4"/>
      <c r="E142" s="2"/>
      <c r="F142" s="4"/>
      <c r="G142" s="2"/>
      <c r="H142" s="4"/>
    </row>
    <row r="143" spans="1:8" x14ac:dyDescent="0.25">
      <c r="A143" s="2"/>
      <c r="B143" s="2"/>
      <c r="C143" s="2"/>
      <c r="D143" s="4"/>
      <c r="E143" s="2"/>
      <c r="F143" s="4"/>
      <c r="G143" s="2"/>
      <c r="H143" s="4"/>
    </row>
    <row r="144" spans="1:8" x14ac:dyDescent="0.25">
      <c r="A144" s="2"/>
      <c r="B144" s="2"/>
      <c r="C144" s="2"/>
      <c r="D144" s="4"/>
      <c r="E144" s="2"/>
      <c r="F144" s="4"/>
      <c r="G144" s="2"/>
      <c r="H144" s="4"/>
    </row>
    <row r="145" spans="1:8" x14ac:dyDescent="0.25">
      <c r="A145" s="2"/>
      <c r="B145" s="2"/>
      <c r="C145" s="2"/>
      <c r="D145" s="4"/>
      <c r="E145" s="2"/>
      <c r="F145" s="4"/>
      <c r="G145" s="2"/>
      <c r="H145" s="4"/>
    </row>
    <row r="146" spans="1:8" x14ac:dyDescent="0.25">
      <c r="A146" s="2"/>
      <c r="B146" s="2"/>
      <c r="C146" s="2"/>
      <c r="D146" s="4"/>
      <c r="E146" s="2"/>
      <c r="F146" s="4"/>
      <c r="G146" s="2"/>
      <c r="H146" s="4"/>
    </row>
    <row r="147" spans="1:8" x14ac:dyDescent="0.25">
      <c r="A147" s="2"/>
      <c r="B147" s="2"/>
      <c r="C147" s="2"/>
      <c r="D147" s="4"/>
      <c r="E147" s="2"/>
      <c r="F147" s="4"/>
      <c r="G147" s="2"/>
      <c r="H147" s="4"/>
    </row>
    <row r="148" spans="1:8" x14ac:dyDescent="0.25">
      <c r="A148" s="2"/>
      <c r="B148" s="2"/>
      <c r="C148" s="2"/>
      <c r="D148" s="4"/>
      <c r="E148" s="2"/>
      <c r="F148" s="4"/>
      <c r="G148" s="2"/>
      <c r="H148" s="4"/>
    </row>
    <row r="149" spans="1:8" x14ac:dyDescent="0.25">
      <c r="A149" s="2"/>
      <c r="B149" s="2"/>
      <c r="C149" s="2"/>
      <c r="D149" s="4"/>
      <c r="E149" s="2"/>
      <c r="F149" s="4"/>
      <c r="G149" s="2"/>
      <c r="H149" s="4"/>
    </row>
    <row r="150" spans="1:8" x14ac:dyDescent="0.25">
      <c r="A150" s="2"/>
      <c r="B150" s="2"/>
      <c r="C150" s="2"/>
      <c r="D150" s="4"/>
      <c r="E150" s="2"/>
      <c r="F150" s="4"/>
      <c r="G150" s="2"/>
      <c r="H150" s="4"/>
    </row>
    <row r="151" spans="1:8" x14ac:dyDescent="0.25">
      <c r="A151" s="2"/>
      <c r="B151" s="2"/>
      <c r="C151" s="2"/>
      <c r="D151" s="4"/>
      <c r="E151" s="2"/>
      <c r="F151" s="4"/>
      <c r="G151" s="2"/>
      <c r="H151" s="4"/>
    </row>
    <row r="152" spans="1:8" x14ac:dyDescent="0.25">
      <c r="A152" s="2"/>
      <c r="B152" s="2"/>
      <c r="C152" s="2"/>
      <c r="D152" s="4"/>
      <c r="E152" s="2"/>
      <c r="F152" s="4"/>
      <c r="G152" s="2"/>
      <c r="H152" s="4"/>
    </row>
    <row r="153" spans="1:8" x14ac:dyDescent="0.25">
      <c r="A153" s="2"/>
      <c r="B153" s="2"/>
      <c r="C153" s="2"/>
      <c r="D153" s="4"/>
      <c r="E153" s="2"/>
      <c r="F153" s="4"/>
      <c r="G153" s="2"/>
      <c r="H153" s="4"/>
    </row>
    <row r="154" spans="1:8" x14ac:dyDescent="0.25">
      <c r="A154" s="2"/>
      <c r="B154" s="2"/>
      <c r="C154" s="2"/>
      <c r="D154" s="4"/>
      <c r="E154" s="2"/>
      <c r="F154" s="4"/>
      <c r="G154" s="2"/>
      <c r="H154" s="4"/>
    </row>
    <row r="155" spans="1:8" x14ac:dyDescent="0.25">
      <c r="A155" s="2"/>
      <c r="B155" s="2"/>
      <c r="C155" s="2"/>
      <c r="D155" s="4"/>
      <c r="E155" s="2"/>
      <c r="F155" s="4"/>
      <c r="G155" s="2"/>
      <c r="H155" s="4"/>
    </row>
    <row r="156" spans="1:8" x14ac:dyDescent="0.25">
      <c r="A156" s="2"/>
      <c r="B156" s="2"/>
      <c r="C156" s="2"/>
      <c r="D156" s="4"/>
      <c r="E156" s="2"/>
      <c r="F156" s="4"/>
      <c r="G156" s="2"/>
      <c r="H156" s="4"/>
    </row>
    <row r="157" spans="1:8" x14ac:dyDescent="0.25">
      <c r="A157" s="2"/>
      <c r="B157" s="2"/>
      <c r="C157" s="2"/>
      <c r="D157" s="4"/>
      <c r="E157" s="2"/>
      <c r="F157" s="4"/>
      <c r="G157" s="2"/>
      <c r="H157" s="4"/>
    </row>
    <row r="158" spans="1:8" x14ac:dyDescent="0.25">
      <c r="A158" s="2"/>
      <c r="B158" s="2"/>
      <c r="C158" s="2"/>
      <c r="D158" s="4"/>
      <c r="E158" s="2"/>
      <c r="F158" s="4"/>
      <c r="G158" s="2"/>
      <c r="H158" s="4"/>
    </row>
    <row r="159" spans="1:8" x14ac:dyDescent="0.25">
      <c r="A159" s="2"/>
      <c r="B159" s="2"/>
      <c r="C159" s="2"/>
      <c r="D159" s="4"/>
      <c r="E159" s="2"/>
      <c r="F159" s="4"/>
      <c r="G159" s="2"/>
      <c r="H159" s="4"/>
    </row>
    <row r="160" spans="1:8" x14ac:dyDescent="0.25">
      <c r="A160" s="2"/>
      <c r="B160" s="2"/>
      <c r="C160" s="2"/>
      <c r="D160" s="4"/>
      <c r="E160" s="2"/>
      <c r="F160" s="4"/>
      <c r="G160" s="2"/>
      <c r="H160" s="4"/>
    </row>
    <row r="161" spans="1:8" x14ac:dyDescent="0.25">
      <c r="A161" s="2"/>
      <c r="B161" s="2"/>
      <c r="C161" s="2"/>
      <c r="D161" s="4"/>
      <c r="E161" s="2"/>
      <c r="F161" s="4"/>
      <c r="G161" s="2"/>
      <c r="H161" s="4"/>
    </row>
    <row r="162" spans="1:8" x14ac:dyDescent="0.25">
      <c r="A162" s="2"/>
      <c r="B162" s="2"/>
      <c r="C162" s="2"/>
      <c r="D162" s="4"/>
      <c r="E162" s="2"/>
      <c r="F162" s="4"/>
      <c r="G162" s="2"/>
      <c r="H162" s="4"/>
    </row>
    <row r="163" spans="1:8" x14ac:dyDescent="0.25">
      <c r="A163" s="2"/>
      <c r="B163" s="2"/>
      <c r="C163" s="2"/>
      <c r="D163" s="4"/>
      <c r="E163" s="2"/>
      <c r="F163" s="4"/>
      <c r="G163" s="2"/>
      <c r="H163" s="4"/>
    </row>
    <row r="164" spans="1:8" x14ac:dyDescent="0.25">
      <c r="A164" s="2"/>
      <c r="B164" s="2"/>
      <c r="C164" s="2"/>
      <c r="D164" s="4"/>
      <c r="E164" s="2"/>
      <c r="F164" s="4"/>
      <c r="G164" s="2"/>
      <c r="H164" s="4"/>
    </row>
    <row r="165" spans="1:8" x14ac:dyDescent="0.25">
      <c r="A165" s="2"/>
      <c r="B165" s="2"/>
      <c r="C165" s="2"/>
      <c r="D165" s="4"/>
      <c r="E165" s="2"/>
      <c r="F165" s="4"/>
      <c r="G165" s="2"/>
      <c r="H165" s="4"/>
    </row>
    <row r="166" spans="1:8" x14ac:dyDescent="0.25">
      <c r="A166" s="2"/>
      <c r="B166" s="2"/>
      <c r="C166" s="2"/>
      <c r="D166" s="4"/>
      <c r="E166" s="2"/>
      <c r="F166" s="4"/>
      <c r="G166" s="2"/>
      <c r="H166" s="4"/>
    </row>
    <row r="167" spans="1:8" x14ac:dyDescent="0.25">
      <c r="A167" s="2"/>
      <c r="B167" s="2"/>
      <c r="C167" s="2"/>
      <c r="D167" s="4"/>
      <c r="E167" s="2"/>
      <c r="F167" s="4"/>
      <c r="G167" s="2"/>
      <c r="H167" s="4"/>
    </row>
    <row r="168" spans="1:8" x14ac:dyDescent="0.25">
      <c r="A168" s="2"/>
      <c r="B168" s="2"/>
      <c r="C168" s="2"/>
      <c r="D168" s="4"/>
      <c r="E168" s="2"/>
      <c r="F168" s="4"/>
      <c r="G168" s="2"/>
      <c r="H168" s="4"/>
    </row>
    <row r="169" spans="1:8" x14ac:dyDescent="0.25">
      <c r="A169" s="2"/>
      <c r="B169" s="2"/>
      <c r="C169" s="2"/>
      <c r="D169" s="4"/>
      <c r="E169" s="2"/>
      <c r="F169" s="4"/>
      <c r="G169" s="2"/>
      <c r="H169" s="4"/>
    </row>
    <row r="170" spans="1:8" x14ac:dyDescent="0.25">
      <c r="A170" s="2"/>
      <c r="B170" s="2"/>
      <c r="C170" s="2"/>
      <c r="D170" s="4"/>
      <c r="E170" s="2"/>
      <c r="F170" s="4"/>
      <c r="G170" s="2"/>
      <c r="H170" s="4"/>
    </row>
    <row r="171" spans="1:8" x14ac:dyDescent="0.25">
      <c r="A171" s="2"/>
      <c r="B171" s="2"/>
      <c r="C171" s="2"/>
      <c r="D171" s="4"/>
      <c r="E171" s="2"/>
      <c r="F171" s="4"/>
      <c r="G171" s="2"/>
      <c r="H171" s="4"/>
    </row>
    <row r="172" spans="1:8" x14ac:dyDescent="0.25">
      <c r="A172" s="2"/>
      <c r="B172" s="2"/>
      <c r="C172" s="2"/>
      <c r="D172" s="4"/>
      <c r="E172" s="2"/>
      <c r="F172" s="4"/>
      <c r="G172" s="2"/>
      <c r="H172" s="4"/>
    </row>
    <row r="173" spans="1:8" x14ac:dyDescent="0.25">
      <c r="A173" s="2"/>
      <c r="B173" s="2"/>
      <c r="C173" s="2"/>
      <c r="D173" s="4"/>
      <c r="E173" s="2"/>
      <c r="F173" s="4"/>
      <c r="G173" s="2"/>
      <c r="H173" s="4"/>
    </row>
    <row r="174" spans="1:8" x14ac:dyDescent="0.25">
      <c r="A174" s="2"/>
      <c r="B174" s="2"/>
      <c r="C174" s="2"/>
      <c r="D174" s="4"/>
      <c r="E174" s="2"/>
      <c r="F174" s="4"/>
      <c r="G174" s="2"/>
      <c r="H174" s="4"/>
    </row>
  </sheetData>
  <mergeCells count="1">
    <mergeCell ref="A1:H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Ejec. 1er Trim2025</vt:lpstr>
      <vt:lpstr>Ejec. 2do. Trim2025</vt:lpstr>
      <vt:lpstr>Ejec. 3er Trim2025</vt:lpstr>
      <vt:lpstr>'Ejec. 1er Trim2025'!Área_de_impresión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TERMINAL</dc:creator>
  <cp:lastModifiedBy>ELIANA ANINO</cp:lastModifiedBy>
  <cp:lastPrinted>2024-05-24T17:13:00Z</cp:lastPrinted>
  <dcterms:created xsi:type="dcterms:W3CDTF">2023-11-13T19:52:41Z</dcterms:created>
  <dcterms:modified xsi:type="dcterms:W3CDTF">2026-02-24T14:39:20Z</dcterms:modified>
</cp:coreProperties>
</file>