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2" documentId="13_ncr:4000b_{3733B6A5-2EE1-4A01-A40F-8400611B0B19}" xr6:coauthVersionLast="47" xr6:coauthVersionMax="47" xr10:uidLastSave="{1DD4FAB2-9636-42BE-81CA-913FDB6ABD7F}"/>
  <bookViews>
    <workbookView xWindow="-110" yWindow="-110" windowWidth="38620" windowHeight="212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H34" i="1" s="1"/>
  <c r="F33" i="1"/>
  <c r="F30" i="1"/>
  <c r="H30" i="1" s="1"/>
  <c r="F29" i="1"/>
  <c r="H29" i="1" s="1"/>
  <c r="F28" i="1"/>
  <c r="F27" i="1"/>
  <c r="F24" i="1"/>
  <c r="H24" i="1" s="1"/>
  <c r="F23" i="1"/>
  <c r="H23" i="1" s="1"/>
  <c r="F22" i="1"/>
  <c r="H22" i="1" s="1"/>
  <c r="F21" i="1"/>
  <c r="F20" i="1"/>
  <c r="F19" i="1"/>
  <c r="F18" i="1"/>
  <c r="H18" i="1" s="1"/>
  <c r="F17" i="1"/>
  <c r="H17" i="1" s="1"/>
  <c r="F14" i="1"/>
  <c r="F13" i="1"/>
  <c r="F10" i="1"/>
  <c r="F9" i="1"/>
  <c r="F8" i="1"/>
  <c r="F7" i="1"/>
  <c r="F6" i="1"/>
  <c r="F5" i="1"/>
  <c r="F4" i="1"/>
  <c r="F3" i="1"/>
  <c r="H3" i="1" s="1"/>
  <c r="F2" i="1"/>
  <c r="E19" i="1"/>
  <c r="E21" i="1"/>
  <c r="E34" i="1"/>
  <c r="E33" i="1"/>
  <c r="E30" i="1"/>
  <c r="E29" i="1"/>
  <c r="E28" i="1"/>
  <c r="H28" i="1" s="1"/>
  <c r="E27" i="1"/>
  <c r="E24" i="1"/>
  <c r="E23" i="1"/>
  <c r="E22" i="1"/>
  <c r="E20" i="1"/>
  <c r="E18" i="1"/>
  <c r="E17" i="1"/>
  <c r="E14" i="1"/>
  <c r="H14" i="1" s="1"/>
  <c r="E13" i="1"/>
  <c r="H13" i="1"/>
  <c r="E10" i="1"/>
  <c r="E9" i="1"/>
  <c r="H9" i="1" s="1"/>
  <c r="E8" i="1"/>
  <c r="H8" i="1" s="1"/>
  <c r="E7" i="1"/>
  <c r="E6" i="1"/>
  <c r="E5" i="1"/>
  <c r="E4" i="1"/>
  <c r="E3" i="1"/>
  <c r="E2" i="1"/>
  <c r="H2" i="1"/>
  <c r="H21" i="1" l="1"/>
  <c r="H4" i="1"/>
  <c r="H5" i="1"/>
  <c r="H6" i="1"/>
  <c r="H7" i="1"/>
  <c r="H27" i="1"/>
  <c r="H10" i="1"/>
  <c r="H20" i="1"/>
  <c r="H19" i="1"/>
  <c r="H33" i="1"/>
</calcChain>
</file>

<file path=xl/sharedStrings.xml><?xml version="1.0" encoding="utf-8"?>
<sst xmlns="http://schemas.openxmlformats.org/spreadsheetml/2006/main" count="62" uniqueCount="51">
  <si>
    <t>SUBSECRETARIO</t>
  </si>
  <si>
    <t>DIRECTORES</t>
  </si>
  <si>
    <t>SECRETARIA TECN. LEGAL</t>
  </si>
  <si>
    <t>SECRETARIO TECNICO CONTABLE</t>
  </si>
  <si>
    <t>INTENDENTE</t>
  </si>
  <si>
    <t>JEFE DE GABINETE</t>
  </si>
  <si>
    <t>JUEZ DE FALTAS</t>
  </si>
  <si>
    <t>TESORERO</t>
  </si>
  <si>
    <t>SECR.JUZGADO DE FALTAS</t>
  </si>
  <si>
    <t>SUB-DIRECTORES</t>
  </si>
  <si>
    <t>SECRETARIO</t>
  </si>
  <si>
    <t>AUDITOR ADJUNTO</t>
  </si>
  <si>
    <t>T.C. VOCALES</t>
  </si>
  <si>
    <t>CONTADOR GENERAL</t>
  </si>
  <si>
    <t>T.C. PRESIDENTE</t>
  </si>
  <si>
    <t>ASESORIA LEGAL</t>
  </si>
  <si>
    <t>AUDITOR GENERAL</t>
  </si>
  <si>
    <t>CATEGORIA</t>
  </si>
  <si>
    <t>SUELDO BASICO</t>
  </si>
  <si>
    <t>SEG.VIDA</t>
  </si>
  <si>
    <t>JUBILACION 18%</t>
  </si>
  <si>
    <t>NETO</t>
  </si>
  <si>
    <t xml:space="preserve">TIBUNAL DE CUENTAS  </t>
  </si>
  <si>
    <t>CONCEJO DELIBERANTE</t>
  </si>
  <si>
    <t>JUZGADO DE FALTAS</t>
  </si>
  <si>
    <t>AUDITORIA</t>
  </si>
  <si>
    <t>DEPARTAMENTO EJECUTIVO</t>
  </si>
  <si>
    <t>80 % INT.</t>
  </si>
  <si>
    <t>80 % SEC.</t>
  </si>
  <si>
    <t>90 % SEC.</t>
  </si>
  <si>
    <t>40 % SEC.</t>
  </si>
  <si>
    <t>50 % SEC.</t>
  </si>
  <si>
    <t>100 % INT.</t>
  </si>
  <si>
    <t>90 % INT.</t>
  </si>
  <si>
    <t>50 % CONC.</t>
  </si>
  <si>
    <t>70 % CONC.</t>
  </si>
  <si>
    <t>40 % CONC.</t>
  </si>
  <si>
    <t>35 % CONC.</t>
  </si>
  <si>
    <t>90 % AUD.</t>
  </si>
  <si>
    <t xml:space="preserve">50% JUEZ </t>
  </si>
  <si>
    <t>PORCENTAJES</t>
  </si>
  <si>
    <t>Art. 126 C.O.M.</t>
  </si>
  <si>
    <t>SECRETARIO DE PRENSA Y PROTOCOLO</t>
  </si>
  <si>
    <t>SECRETARIO ADMINISTRATIVO</t>
  </si>
  <si>
    <t>ASISTENTE DE BLOQUE</t>
  </si>
  <si>
    <t>ASESORES DE BLOQUE</t>
  </si>
  <si>
    <t>SECRETARIO DE BLOQUE</t>
  </si>
  <si>
    <t>SECRETARIO DE COMISION</t>
  </si>
  <si>
    <t>SECRETARIO HABILITADO</t>
  </si>
  <si>
    <t>CONCEJALES</t>
  </si>
  <si>
    <t>APROSS 4,5% + FEC :74,00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</si>
</sst>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49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49" fontId="0" fillId="0" borderId="0" xfId="0" applyNumberFormat="1" applyBorder="1"/>
    <xf numFmtId="0" fontId="0" fillId="0" borderId="0" xfId="0" applyNumberFormat="1" applyBorder="1"/>
    <xf numFmtId="2" fontId="0" fillId="0" borderId="0" xfId="0" applyNumberFormat="1" applyBorder="1"/>
    <xf numFmtId="49" fontId="2" fillId="0" borderId="0" xfId="0" applyNumberFormat="1" applyFont="1" applyFill="1" applyBorder="1"/>
    <xf numFmtId="49" fontId="2" fillId="0" borderId="0" xfId="0" applyNumberFormat="1" applyFont="1" applyBorder="1"/>
    <xf numFmtId="0" fontId="0" fillId="0" borderId="0" xfId="0" applyBorder="1"/>
    <xf numFmtId="49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NumberFormat="1" applyFill="1" applyBorder="1"/>
    <xf numFmtId="0" fontId="0" fillId="0" borderId="0" xfId="0" applyNumberFormat="1" applyFill="1" applyBorder="1"/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K17" sqref="K17"/>
    </sheetView>
  </sheetViews>
  <sheetFormatPr baseColWidth="10" defaultRowHeight="12.5" x14ac:dyDescent="0.25"/>
  <cols>
    <col min="1" max="1" width="44" customWidth="1"/>
    <col min="2" max="2" width="13.81640625" style="21" customWidth="1"/>
    <col min="3" max="3" width="16.453125" customWidth="1"/>
    <col min="4" max="4" width="17.54296875" style="1" customWidth="1"/>
    <col min="5" max="5" width="17.26953125" customWidth="1"/>
    <col min="6" max="6" width="25.7265625" customWidth="1"/>
    <col min="8" max="8" width="10.54296875" style="1" customWidth="1"/>
  </cols>
  <sheetData>
    <row r="1" spans="1:8" s="5" customFormat="1" ht="13" x14ac:dyDescent="0.3">
      <c r="A1" s="4" t="s">
        <v>26</v>
      </c>
      <c r="B1" s="18" t="s">
        <v>17</v>
      </c>
      <c r="C1" s="16" t="s">
        <v>40</v>
      </c>
      <c r="D1" s="17" t="s">
        <v>18</v>
      </c>
      <c r="E1" s="16" t="s">
        <v>20</v>
      </c>
      <c r="F1" s="16" t="s">
        <v>50</v>
      </c>
      <c r="G1" s="16" t="s">
        <v>19</v>
      </c>
      <c r="H1" s="17" t="s">
        <v>21</v>
      </c>
    </row>
    <row r="2" spans="1:8" x14ac:dyDescent="0.25">
      <c r="A2" s="3" t="s">
        <v>4</v>
      </c>
      <c r="B2" s="19">
        <v>26</v>
      </c>
      <c r="C2" s="13" t="s">
        <v>41</v>
      </c>
      <c r="D2" s="15">
        <v>228208.93</v>
      </c>
      <c r="E2" s="2">
        <f t="shared" ref="E2:E9" si="0">D2*18/100</f>
        <v>41077.607400000001</v>
      </c>
      <c r="F2" s="2">
        <f>D2*4.5/100 +74</f>
        <v>10343.40185</v>
      </c>
      <c r="G2" s="2">
        <v>193.38</v>
      </c>
      <c r="H2" s="2">
        <f t="shared" ref="H2:H10" si="1">D2-E2-F2-G2</f>
        <v>176594.54074999999</v>
      </c>
    </row>
    <row r="3" spans="1:8" x14ac:dyDescent="0.25">
      <c r="A3" s="3" t="s">
        <v>5</v>
      </c>
      <c r="B3" s="19">
        <v>31</v>
      </c>
      <c r="C3" s="13" t="s">
        <v>27</v>
      </c>
      <c r="D3" s="15">
        <v>182567.15</v>
      </c>
      <c r="E3" s="2">
        <f t="shared" si="0"/>
        <v>32862.087</v>
      </c>
      <c r="F3" s="2">
        <f t="shared" ref="F3:F10" si="2">D3*4.5/100 +74</f>
        <v>8289.5217499999999</v>
      </c>
      <c r="G3" s="2">
        <v>193.38</v>
      </c>
      <c r="H3" s="2">
        <f t="shared" si="1"/>
        <v>141222.16125</v>
      </c>
    </row>
    <row r="4" spans="1:8" x14ac:dyDescent="0.25">
      <c r="A4" s="3" t="s">
        <v>15</v>
      </c>
      <c r="B4" s="19">
        <v>31</v>
      </c>
      <c r="C4" s="13" t="s">
        <v>27</v>
      </c>
      <c r="D4" s="15">
        <v>182567.15</v>
      </c>
      <c r="E4" s="2">
        <f t="shared" si="0"/>
        <v>32862.087</v>
      </c>
      <c r="F4" s="2">
        <f t="shared" si="2"/>
        <v>8289.5217499999999</v>
      </c>
      <c r="G4" s="2">
        <v>193.38</v>
      </c>
      <c r="H4" s="2">
        <f t="shared" si="1"/>
        <v>141222.16125</v>
      </c>
    </row>
    <row r="5" spans="1:8" x14ac:dyDescent="0.25">
      <c r="A5" s="3" t="s">
        <v>10</v>
      </c>
      <c r="B5" s="19">
        <v>31</v>
      </c>
      <c r="C5" s="13" t="s">
        <v>27</v>
      </c>
      <c r="D5" s="15">
        <v>182567.15</v>
      </c>
      <c r="E5" s="2">
        <f t="shared" si="0"/>
        <v>32862.087</v>
      </c>
      <c r="F5" s="2">
        <f t="shared" si="2"/>
        <v>8289.5217499999999</v>
      </c>
      <c r="G5" s="2">
        <v>193.38</v>
      </c>
      <c r="H5" s="2">
        <f t="shared" si="1"/>
        <v>141222.16125</v>
      </c>
    </row>
    <row r="6" spans="1:8" x14ac:dyDescent="0.25">
      <c r="A6" s="3" t="s">
        <v>0</v>
      </c>
      <c r="B6" s="19">
        <v>32</v>
      </c>
      <c r="C6" s="13" t="s">
        <v>28</v>
      </c>
      <c r="D6" s="15">
        <v>146053.75</v>
      </c>
      <c r="E6" s="2">
        <f t="shared" si="0"/>
        <v>26289.674999999999</v>
      </c>
      <c r="F6" s="2">
        <f t="shared" si="2"/>
        <v>6646.4187499999998</v>
      </c>
      <c r="G6" s="2">
        <v>193.38</v>
      </c>
      <c r="H6" s="2">
        <f t="shared" si="1"/>
        <v>112924.27625</v>
      </c>
    </row>
    <row r="7" spans="1:8" x14ac:dyDescent="0.25">
      <c r="A7" s="3" t="s">
        <v>7</v>
      </c>
      <c r="B7" s="19">
        <v>34</v>
      </c>
      <c r="C7" s="13" t="s">
        <v>29</v>
      </c>
      <c r="D7" s="15">
        <v>164310.35</v>
      </c>
      <c r="E7" s="2">
        <f t="shared" si="0"/>
        <v>29575.863000000001</v>
      </c>
      <c r="F7" s="2">
        <f t="shared" si="2"/>
        <v>7467.9657500000003</v>
      </c>
      <c r="G7" s="2">
        <v>193.38</v>
      </c>
      <c r="H7" s="2">
        <f t="shared" si="1"/>
        <v>127073.14124999999</v>
      </c>
    </row>
    <row r="8" spans="1:8" x14ac:dyDescent="0.25">
      <c r="A8" s="3" t="s">
        <v>13</v>
      </c>
      <c r="B8" s="19">
        <v>34</v>
      </c>
      <c r="C8" s="13" t="s">
        <v>29</v>
      </c>
      <c r="D8" s="15">
        <v>164310.35</v>
      </c>
      <c r="E8" s="2">
        <f t="shared" si="0"/>
        <v>29575.863000000001</v>
      </c>
      <c r="F8" s="2">
        <f t="shared" si="2"/>
        <v>7467.9657500000003</v>
      </c>
      <c r="G8" s="2">
        <v>193.38</v>
      </c>
      <c r="H8" s="2">
        <f t="shared" si="1"/>
        <v>127073.14124999999</v>
      </c>
    </row>
    <row r="9" spans="1:8" x14ac:dyDescent="0.25">
      <c r="A9" s="3" t="s">
        <v>9</v>
      </c>
      <c r="B9" s="19">
        <v>33</v>
      </c>
      <c r="C9" s="13" t="s">
        <v>30</v>
      </c>
      <c r="D9" s="15">
        <v>73026.81</v>
      </c>
      <c r="E9" s="2">
        <f t="shared" si="0"/>
        <v>13144.825800000001</v>
      </c>
      <c r="F9" s="2">
        <f t="shared" si="2"/>
        <v>3360.2064500000001</v>
      </c>
      <c r="G9" s="2">
        <v>193.38</v>
      </c>
      <c r="H9" s="2">
        <f t="shared" si="1"/>
        <v>56328.397750000004</v>
      </c>
    </row>
    <row r="10" spans="1:8" x14ac:dyDescent="0.25">
      <c r="A10" s="3" t="s">
        <v>1</v>
      </c>
      <c r="B10" s="19">
        <v>25</v>
      </c>
      <c r="C10" s="13" t="s">
        <v>31</v>
      </c>
      <c r="D10" s="15">
        <v>91283.54</v>
      </c>
      <c r="E10" s="2">
        <f t="shared" ref="E10:E34" si="3">D10*18/100</f>
        <v>16431.037199999999</v>
      </c>
      <c r="F10" s="2">
        <f t="shared" si="2"/>
        <v>4181.7592999999997</v>
      </c>
      <c r="G10" s="2">
        <v>193.38</v>
      </c>
      <c r="H10" s="2">
        <f t="shared" si="1"/>
        <v>70477.363499999978</v>
      </c>
    </row>
    <row r="11" spans="1:8" x14ac:dyDescent="0.25">
      <c r="A11" s="6"/>
      <c r="B11" s="20"/>
      <c r="C11" s="7"/>
      <c r="D11" s="8"/>
      <c r="E11" s="8"/>
      <c r="F11" s="8"/>
      <c r="G11" s="8"/>
      <c r="H11" s="8"/>
    </row>
    <row r="12" spans="1:8" ht="13" x14ac:dyDescent="0.3">
      <c r="A12" s="9" t="s">
        <v>24</v>
      </c>
      <c r="E12" s="1"/>
      <c r="F12" s="1"/>
      <c r="G12" s="1"/>
    </row>
    <row r="13" spans="1:8" x14ac:dyDescent="0.25">
      <c r="A13" s="3" t="s">
        <v>6</v>
      </c>
      <c r="B13" s="19">
        <v>26</v>
      </c>
      <c r="C13" s="13" t="s">
        <v>32</v>
      </c>
      <c r="D13" s="15">
        <v>228208.93</v>
      </c>
      <c r="E13" s="2">
        <f>D13*18/100</f>
        <v>41077.607400000001</v>
      </c>
      <c r="F13" s="2">
        <f>D13*4.5/100 +74</f>
        <v>10343.40185</v>
      </c>
      <c r="G13" s="2">
        <v>193.38</v>
      </c>
      <c r="H13" s="2">
        <f>D13-E13-F13-G13</f>
        <v>176594.54074999999</v>
      </c>
    </row>
    <row r="14" spans="1:8" x14ac:dyDescent="0.25">
      <c r="A14" s="3" t="s">
        <v>8</v>
      </c>
      <c r="B14" s="19">
        <v>29</v>
      </c>
      <c r="C14" s="14" t="s">
        <v>39</v>
      </c>
      <c r="D14" s="15">
        <v>114104.51</v>
      </c>
      <c r="E14" s="2">
        <f>D14*18/100</f>
        <v>20538.811799999999</v>
      </c>
      <c r="F14" s="2">
        <f>D14*4.5/100 +74</f>
        <v>5208.7029499999999</v>
      </c>
      <c r="G14" s="2">
        <v>193.38</v>
      </c>
      <c r="H14" s="2">
        <f>D14-E14-F14-G14</f>
        <v>88163.615249999988</v>
      </c>
    </row>
    <row r="15" spans="1:8" x14ac:dyDescent="0.25">
      <c r="E15" s="1"/>
      <c r="F15" s="1"/>
      <c r="G15" s="1"/>
    </row>
    <row r="16" spans="1:8" ht="13" x14ac:dyDescent="0.3">
      <c r="A16" s="10" t="s">
        <v>23</v>
      </c>
      <c r="B16" s="20"/>
      <c r="C16" s="7"/>
      <c r="D16" s="8"/>
      <c r="E16" s="8"/>
      <c r="F16" s="8"/>
      <c r="G16" s="8"/>
      <c r="H16" s="8"/>
    </row>
    <row r="17" spans="1:8" x14ac:dyDescent="0.25">
      <c r="A17" s="3" t="s">
        <v>43</v>
      </c>
      <c r="B17" s="19">
        <v>36</v>
      </c>
      <c r="C17" s="13" t="s">
        <v>37</v>
      </c>
      <c r="D17" s="15">
        <v>71885.850000000006</v>
      </c>
      <c r="E17" s="2">
        <f t="shared" si="3"/>
        <v>12939.453000000001</v>
      </c>
      <c r="F17" s="2">
        <f t="shared" ref="F17:F24" si="4">D17*4.5/100 +74</f>
        <v>3308.8632500000003</v>
      </c>
      <c r="G17" s="2">
        <v>193.38</v>
      </c>
      <c r="H17" s="2">
        <f t="shared" ref="H17:H24" si="5">D17-E17-F17-G17</f>
        <v>55444.153750000005</v>
      </c>
    </row>
    <row r="18" spans="1:8" x14ac:dyDescent="0.25">
      <c r="A18" s="3" t="s">
        <v>44</v>
      </c>
      <c r="B18" s="19">
        <v>36</v>
      </c>
      <c r="C18" s="13" t="s">
        <v>37</v>
      </c>
      <c r="D18" s="15">
        <v>71885.850000000006</v>
      </c>
      <c r="E18" s="2">
        <f t="shared" si="3"/>
        <v>12939.453000000001</v>
      </c>
      <c r="F18" s="2">
        <f t="shared" si="4"/>
        <v>3308.8632500000003</v>
      </c>
      <c r="G18" s="2">
        <v>193.38</v>
      </c>
      <c r="H18" s="2">
        <f t="shared" si="5"/>
        <v>55444.153750000005</v>
      </c>
    </row>
    <row r="19" spans="1:8" x14ac:dyDescent="0.25">
      <c r="A19" s="3" t="s">
        <v>45</v>
      </c>
      <c r="B19" s="19">
        <v>35</v>
      </c>
      <c r="C19" s="13" t="s">
        <v>36</v>
      </c>
      <c r="D19" s="15">
        <v>82155.199999999997</v>
      </c>
      <c r="E19" s="2">
        <f t="shared" si="3"/>
        <v>14787.935999999998</v>
      </c>
      <c r="F19" s="2">
        <f t="shared" si="4"/>
        <v>3770.9839999999995</v>
      </c>
      <c r="G19" s="2">
        <v>193.38</v>
      </c>
      <c r="H19" s="2">
        <f t="shared" si="5"/>
        <v>63402.9</v>
      </c>
    </row>
    <row r="20" spans="1:8" x14ac:dyDescent="0.25">
      <c r="A20" s="3" t="s">
        <v>46</v>
      </c>
      <c r="B20" s="19">
        <v>27</v>
      </c>
      <c r="C20" s="13" t="s">
        <v>34</v>
      </c>
      <c r="D20" s="15">
        <v>102693.99</v>
      </c>
      <c r="E20" s="2">
        <f t="shared" si="3"/>
        <v>18484.9182</v>
      </c>
      <c r="F20" s="2">
        <f t="shared" si="4"/>
        <v>4695.22955</v>
      </c>
      <c r="G20" s="2">
        <v>193.38</v>
      </c>
      <c r="H20" s="2">
        <f t="shared" si="5"/>
        <v>79320.462249999997</v>
      </c>
    </row>
    <row r="21" spans="1:8" x14ac:dyDescent="0.25">
      <c r="A21" s="15" t="s">
        <v>42</v>
      </c>
      <c r="B21" s="19">
        <v>27</v>
      </c>
      <c r="C21" s="13" t="s">
        <v>34</v>
      </c>
      <c r="D21" s="15">
        <v>102693.99</v>
      </c>
      <c r="E21" s="2">
        <f t="shared" si="3"/>
        <v>18484.9182</v>
      </c>
      <c r="F21" s="2">
        <f t="shared" si="4"/>
        <v>4695.22955</v>
      </c>
      <c r="G21" s="2">
        <v>193.38</v>
      </c>
      <c r="H21" s="2">
        <f>D21-E21-F21-G21</f>
        <v>79320.462249999997</v>
      </c>
    </row>
    <row r="22" spans="1:8" x14ac:dyDescent="0.25">
      <c r="A22" s="3" t="s">
        <v>47</v>
      </c>
      <c r="B22" s="19">
        <v>28</v>
      </c>
      <c r="C22" s="13" t="s">
        <v>35</v>
      </c>
      <c r="D22" s="15">
        <v>143771.54</v>
      </c>
      <c r="E22" s="2">
        <f t="shared" si="3"/>
        <v>25878.877200000003</v>
      </c>
      <c r="F22" s="2">
        <f t="shared" si="4"/>
        <v>6543.7193000000007</v>
      </c>
      <c r="G22" s="2">
        <v>193.38</v>
      </c>
      <c r="H22" s="2">
        <f t="shared" si="5"/>
        <v>111155.5635</v>
      </c>
    </row>
    <row r="23" spans="1:8" x14ac:dyDescent="0.25">
      <c r="A23" s="3" t="s">
        <v>48</v>
      </c>
      <c r="B23" s="19">
        <v>28</v>
      </c>
      <c r="C23" s="13" t="s">
        <v>35</v>
      </c>
      <c r="D23" s="15">
        <v>143771.54</v>
      </c>
      <c r="E23" s="2">
        <f t="shared" si="3"/>
        <v>25878.877200000003</v>
      </c>
      <c r="F23" s="2">
        <f t="shared" si="4"/>
        <v>6543.7193000000007</v>
      </c>
      <c r="G23" s="2">
        <v>193.38</v>
      </c>
      <c r="H23" s="2">
        <f t="shared" si="5"/>
        <v>111155.5635</v>
      </c>
    </row>
    <row r="24" spans="1:8" x14ac:dyDescent="0.25">
      <c r="A24" s="3" t="s">
        <v>49</v>
      </c>
      <c r="B24" s="19">
        <v>30</v>
      </c>
      <c r="C24" s="13" t="s">
        <v>33</v>
      </c>
      <c r="D24" s="15">
        <v>205387.97</v>
      </c>
      <c r="E24" s="2">
        <f>D24*18/100</f>
        <v>36969.834600000002</v>
      </c>
      <c r="F24" s="2">
        <f t="shared" si="4"/>
        <v>9316.4586500000005</v>
      </c>
      <c r="G24" s="2">
        <v>193.38</v>
      </c>
      <c r="H24" s="2">
        <f t="shared" si="5"/>
        <v>158908.29674999998</v>
      </c>
    </row>
    <row r="25" spans="1:8" x14ac:dyDescent="0.25">
      <c r="A25" s="12"/>
      <c r="B25" s="20"/>
      <c r="C25" s="7"/>
      <c r="D25" s="8"/>
      <c r="E25" s="8"/>
      <c r="F25" s="8"/>
      <c r="G25" s="8"/>
      <c r="H25" s="8"/>
    </row>
    <row r="26" spans="1:8" ht="13" x14ac:dyDescent="0.3">
      <c r="A26" s="10" t="s">
        <v>22</v>
      </c>
      <c r="B26" s="20"/>
      <c r="C26" s="7"/>
      <c r="D26" s="8"/>
      <c r="E26" s="8"/>
      <c r="F26" s="8"/>
      <c r="G26" s="8"/>
      <c r="H26" s="8"/>
    </row>
    <row r="27" spans="1:8" x14ac:dyDescent="0.25">
      <c r="A27" s="3" t="s">
        <v>14</v>
      </c>
      <c r="B27" s="19">
        <v>30</v>
      </c>
      <c r="C27" s="13" t="s">
        <v>33</v>
      </c>
      <c r="D27" s="15">
        <v>205387.97</v>
      </c>
      <c r="E27" s="2">
        <f t="shared" si="3"/>
        <v>36969.834600000002</v>
      </c>
      <c r="F27" s="2">
        <f>D27*4.5/100 +74</f>
        <v>9316.4586500000005</v>
      </c>
      <c r="G27" s="2">
        <v>193.38</v>
      </c>
      <c r="H27" s="2">
        <f>D27-E27-F27-G27</f>
        <v>158908.29674999998</v>
      </c>
    </row>
    <row r="28" spans="1:8" x14ac:dyDescent="0.25">
      <c r="A28" s="3" t="s">
        <v>12</v>
      </c>
      <c r="B28" s="19">
        <v>30</v>
      </c>
      <c r="C28" s="13" t="s">
        <v>33</v>
      </c>
      <c r="D28" s="15">
        <v>205387.97</v>
      </c>
      <c r="E28" s="2">
        <f t="shared" si="3"/>
        <v>36969.834600000002</v>
      </c>
      <c r="F28" s="2">
        <f>D28*4.5/100 +74</f>
        <v>9316.4586500000005</v>
      </c>
      <c r="G28" s="2">
        <v>193.38</v>
      </c>
      <c r="H28" s="2">
        <f>D28-E28-F28-G28</f>
        <v>158908.29674999998</v>
      </c>
    </row>
    <row r="29" spans="1:8" x14ac:dyDescent="0.25">
      <c r="A29" s="3" t="s">
        <v>2</v>
      </c>
      <c r="B29" s="19">
        <v>31</v>
      </c>
      <c r="C29" s="13" t="s">
        <v>27</v>
      </c>
      <c r="D29" s="15">
        <v>182567.15</v>
      </c>
      <c r="E29" s="2">
        <f t="shared" si="3"/>
        <v>32862.087</v>
      </c>
      <c r="F29" s="2">
        <f>D29*4.5/100 +74</f>
        <v>8289.5217499999999</v>
      </c>
      <c r="G29" s="2">
        <v>193.38</v>
      </c>
      <c r="H29" s="2">
        <f>D29-E29-F29-G29</f>
        <v>141222.16125</v>
      </c>
    </row>
    <row r="30" spans="1:8" x14ac:dyDescent="0.25">
      <c r="A30" s="3" t="s">
        <v>3</v>
      </c>
      <c r="B30" s="19">
        <v>31</v>
      </c>
      <c r="C30" s="13" t="s">
        <v>27</v>
      </c>
      <c r="D30" s="15">
        <v>182567.15</v>
      </c>
      <c r="E30" s="2">
        <f t="shared" si="3"/>
        <v>32862.087</v>
      </c>
      <c r="F30" s="2">
        <f>D30*4.5/100 +74</f>
        <v>8289.5217499999999</v>
      </c>
      <c r="G30" s="2">
        <v>193.38</v>
      </c>
      <c r="H30" s="2">
        <f>D30-E30-F30-G30</f>
        <v>141222.16125</v>
      </c>
    </row>
    <row r="31" spans="1:8" x14ac:dyDescent="0.25">
      <c r="A31" s="6"/>
      <c r="B31" s="20"/>
      <c r="C31" s="7"/>
      <c r="D31" s="8"/>
      <c r="E31" s="8"/>
      <c r="F31" s="8"/>
      <c r="G31" s="8"/>
      <c r="H31" s="8"/>
    </row>
    <row r="32" spans="1:8" ht="13" x14ac:dyDescent="0.3">
      <c r="A32" s="10" t="s">
        <v>25</v>
      </c>
      <c r="B32" s="20"/>
      <c r="C32" s="7"/>
      <c r="D32" s="8"/>
      <c r="E32" s="8"/>
      <c r="F32" s="8"/>
      <c r="G32" s="8"/>
      <c r="H32" s="8"/>
    </row>
    <row r="33" spans="1:8" x14ac:dyDescent="0.25">
      <c r="A33" s="3" t="s">
        <v>16</v>
      </c>
      <c r="B33" s="19">
        <v>26</v>
      </c>
      <c r="C33" s="13" t="s">
        <v>32</v>
      </c>
      <c r="D33" s="15">
        <v>228208.93</v>
      </c>
      <c r="E33" s="2">
        <f>D33*18/100</f>
        <v>41077.607400000001</v>
      </c>
      <c r="F33" s="2">
        <f>D33*4.5/100 +74</f>
        <v>10343.40185</v>
      </c>
      <c r="G33" s="2">
        <v>193.38</v>
      </c>
      <c r="H33" s="2">
        <f>D33-E33-F33-G33</f>
        <v>176594.54074999999</v>
      </c>
    </row>
    <row r="34" spans="1:8" x14ac:dyDescent="0.25">
      <c r="A34" s="3" t="s">
        <v>11</v>
      </c>
      <c r="B34" s="19">
        <v>30</v>
      </c>
      <c r="C34" s="13" t="s">
        <v>38</v>
      </c>
      <c r="D34" s="15">
        <v>205387.97</v>
      </c>
      <c r="E34" s="2">
        <f t="shared" si="3"/>
        <v>36969.834600000002</v>
      </c>
      <c r="F34" s="2">
        <f>D34*4.5/100 +74</f>
        <v>9316.4586500000005</v>
      </c>
      <c r="G34" s="2">
        <v>193.38</v>
      </c>
      <c r="H34" s="2">
        <f>D34-E34-F34-G34</f>
        <v>158908.29674999998</v>
      </c>
    </row>
    <row r="35" spans="1:8" x14ac:dyDescent="0.25">
      <c r="A35" s="11"/>
      <c r="B35" s="22"/>
      <c r="C35" s="11"/>
      <c r="D35" s="8"/>
      <c r="E35" s="11"/>
      <c r="F35" s="11"/>
      <c r="G35" s="11"/>
      <c r="H35" s="8"/>
    </row>
    <row r="36" spans="1:8" x14ac:dyDescent="0.25">
      <c r="A36" s="11"/>
      <c r="B36" s="22"/>
      <c r="C36" s="11"/>
      <c r="D36" s="8"/>
      <c r="E36" s="11"/>
      <c r="F36" s="11"/>
      <c r="G36" s="11"/>
      <c r="H36" s="8"/>
    </row>
    <row r="37" spans="1:8" x14ac:dyDescent="0.25">
      <c r="A37" s="11"/>
      <c r="B37" s="22"/>
      <c r="C37" s="11"/>
      <c r="D37" s="8"/>
      <c r="E37" s="11"/>
      <c r="F37" s="11"/>
      <c r="G37" s="11"/>
      <c r="H37" s="8"/>
    </row>
    <row r="38" spans="1:8" x14ac:dyDescent="0.25">
      <c r="A38" s="6"/>
      <c r="B38" s="20"/>
      <c r="C38" s="7"/>
      <c r="D38" s="8"/>
      <c r="E38" s="8"/>
      <c r="F38" s="8"/>
      <c r="G38" s="8"/>
      <c r="H38" s="8"/>
    </row>
    <row r="39" spans="1:8" x14ac:dyDescent="0.25">
      <c r="A39" s="11"/>
      <c r="B39" s="22"/>
      <c r="C39" s="11"/>
      <c r="D39" s="8"/>
      <c r="E39" s="11"/>
      <c r="F39" s="11"/>
      <c r="G39" s="11"/>
      <c r="H39" s="8"/>
    </row>
    <row r="40" spans="1:8" x14ac:dyDescent="0.25">
      <c r="A40" s="11"/>
      <c r="B40" s="22"/>
      <c r="C40" s="11"/>
      <c r="D40" s="8"/>
      <c r="E40" s="11"/>
      <c r="F40" s="11"/>
      <c r="G40" s="11"/>
      <c r="H40" s="8"/>
    </row>
    <row r="41" spans="1:8" x14ac:dyDescent="0.25">
      <c r="A41" s="11"/>
      <c r="B41" s="22"/>
      <c r="C41" s="11"/>
      <c r="D41" s="8"/>
      <c r="E41" s="11"/>
      <c r="F41" s="11"/>
      <c r="G41" s="11"/>
      <c r="H41" s="8"/>
    </row>
    <row r="42" spans="1:8" x14ac:dyDescent="0.25">
      <c r="A42" s="11"/>
      <c r="B42" s="22"/>
      <c r="C42" s="11"/>
      <c r="D42" s="8"/>
      <c r="E42" s="11"/>
      <c r="F42" s="11"/>
      <c r="G42" s="11"/>
      <c r="H42" s="8"/>
    </row>
    <row r="43" spans="1:8" x14ac:dyDescent="0.25">
      <c r="A43" s="11"/>
      <c r="B43" s="22"/>
      <c r="C43" s="11"/>
      <c r="D43" s="8"/>
      <c r="E43" s="11"/>
      <c r="F43" s="11"/>
      <c r="G43" s="11"/>
      <c r="H43" s="8"/>
    </row>
  </sheetData>
  <phoneticPr fontId="1" type="noConversion"/>
  <pageMargins left="0.75" right="0.75" top="1" bottom="1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2021-08-09T16:32:01Z</dcterms:created>
  <dcterms:modified xsi:type="dcterms:W3CDTF">2021-08-10T12:43:26Z</dcterms:modified>
</cp:coreProperties>
</file>