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4"/>
  <workbookPr filterPrivacy="1" defaultThemeVersion="166925"/>
  <xr:revisionPtr revIDLastSave="0" documentId="13_ncr:40009_{AF025BB4-27F7-4625-932A-3D2048A6A2CB}" xr6:coauthVersionLast="36" xr6:coauthVersionMax="36" xr10:uidLastSave="{00000000-0000-0000-0000-000000000000}"/>
  <bookViews>
    <workbookView xWindow="0" yWindow="0" windowWidth="38400" windowHeight="17730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E33" i="1" l="1"/>
  <c r="E32" i="1"/>
  <c r="E29" i="1"/>
  <c r="E28" i="1"/>
  <c r="E27" i="1"/>
  <c r="E26" i="1"/>
  <c r="E23" i="1"/>
  <c r="E22" i="1"/>
  <c r="E21" i="1"/>
  <c r="E20" i="1"/>
  <c r="E19" i="1"/>
  <c r="E18" i="1"/>
  <c r="E17" i="1"/>
  <c r="E14" i="1"/>
  <c r="E13" i="1"/>
  <c r="E10" i="1"/>
  <c r="E9" i="1"/>
  <c r="E8" i="1"/>
  <c r="E7" i="1"/>
  <c r="E6" i="1"/>
  <c r="G6" i="1" s="1"/>
  <c r="E5" i="1"/>
  <c r="G5" i="1" s="1"/>
  <c r="E4" i="1"/>
  <c r="E3" i="1"/>
  <c r="G3" i="1" s="1"/>
  <c r="E2" i="1"/>
  <c r="D33" i="1"/>
  <c r="G33" i="1"/>
  <c r="D32" i="1"/>
  <c r="D29" i="1"/>
  <c r="G29" i="1"/>
  <c r="D28" i="1"/>
  <c r="G28" i="1" s="1"/>
  <c r="D27" i="1"/>
  <c r="G27" i="1" s="1"/>
  <c r="D26" i="1"/>
  <c r="D23" i="1"/>
  <c r="G23" i="1"/>
  <c r="D22" i="1"/>
  <c r="D21" i="1"/>
  <c r="G21" i="1" s="1"/>
  <c r="D20" i="1"/>
  <c r="G20" i="1" s="1"/>
  <c r="D19" i="1"/>
  <c r="G19" i="1" s="1"/>
  <c r="D18" i="1"/>
  <c r="G18" i="1" s="1"/>
  <c r="D17" i="1"/>
  <c r="G17" i="1"/>
  <c r="D14" i="1"/>
  <c r="G14" i="1" s="1"/>
  <c r="D13" i="1"/>
  <c r="G13" i="1" s="1"/>
  <c r="D10" i="1"/>
  <c r="G10" i="1"/>
  <c r="D9" i="1"/>
  <c r="G9" i="1" s="1"/>
  <c r="D8" i="1"/>
  <c r="D7" i="1"/>
  <c r="D6" i="1"/>
  <c r="D5" i="1"/>
  <c r="D4" i="1"/>
  <c r="D3" i="1"/>
  <c r="D2" i="1"/>
  <c r="G22" i="1" l="1"/>
  <c r="G7" i="1"/>
  <c r="G8" i="1"/>
  <c r="G4" i="1"/>
  <c r="G2" i="1"/>
  <c r="G26" i="1"/>
  <c r="G32" i="1"/>
</calcChain>
</file>

<file path=xl/sharedStrings.xml><?xml version="1.0" encoding="utf-8"?>
<sst xmlns="http://schemas.openxmlformats.org/spreadsheetml/2006/main" count="35" uniqueCount="35">
  <si>
    <t>SUBSECRETARIO</t>
  </si>
  <si>
    <t>DIRECTORES</t>
  </si>
  <si>
    <t>SECRETARIA TECN. LEGAL</t>
  </si>
  <si>
    <t>SECRETARIO TECNICO CONTABLE</t>
  </si>
  <si>
    <t>C.D. CONCEJALES</t>
  </si>
  <si>
    <t>INTENDENTE</t>
  </si>
  <si>
    <t>C.D. SECRETARIO DE COMISION</t>
  </si>
  <si>
    <t>JEFE DE GABINETE</t>
  </si>
  <si>
    <t>JUEZ DE FALTAS</t>
  </si>
  <si>
    <t>TESORERO</t>
  </si>
  <si>
    <t>SECR.JUZGADO DE FALTAS</t>
  </si>
  <si>
    <t>SUB-DIRECTORES</t>
  </si>
  <si>
    <t>SECRETARIO</t>
  </si>
  <si>
    <t>C.D. SECRETARIO HABILITADO</t>
  </si>
  <si>
    <t>AUDITOR ADJUNTO</t>
  </si>
  <si>
    <t>T.C. VOCALES</t>
  </si>
  <si>
    <t>CONTADOR GENERAL</t>
  </si>
  <si>
    <t>C.D. ASESORES DE BLOQUE</t>
  </si>
  <si>
    <t>C.D. SECRETARIO ADMINISTRATIVO</t>
  </si>
  <si>
    <t>C.D. SECRETARIO DE BLOQUE</t>
  </si>
  <si>
    <t>T.C. PRESIDENTE</t>
  </si>
  <si>
    <t>ASESORIA LEGAL</t>
  </si>
  <si>
    <t>AUDITOR GENERAL</t>
  </si>
  <si>
    <t>C.D. ASISTENTE DE BLOQUE</t>
  </si>
  <si>
    <t>CARGO</t>
  </si>
  <si>
    <t>CATEGORIA</t>
  </si>
  <si>
    <t>SUELDO BASICO</t>
  </si>
  <si>
    <t>SEG.VIDA</t>
  </si>
  <si>
    <t>JUBILACION 18%</t>
  </si>
  <si>
    <t>NETO</t>
  </si>
  <si>
    <t xml:space="preserve">TIBUNAL DE CUENTAS  </t>
  </si>
  <si>
    <t>CONCEJO DELIBERANTE</t>
  </si>
  <si>
    <t>JUZGADO DE FALTAS</t>
  </si>
  <si>
    <t>AUDITORIA</t>
  </si>
  <si>
    <t>APROSS 4,5% +47.54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</si>
</sst>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8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2" fontId="0" fillId="0" borderId="1" xfId="0" applyNumberFormat="1" applyBorder="1"/>
    <xf numFmtId="49" fontId="0" fillId="0" borderId="1" xfId="0" applyNumberFormat="1" applyBorder="1"/>
    <xf numFmtId="0" fontId="0" fillId="0" borderId="1" xfId="0" applyNumberFormat="1" applyBorder="1"/>
    <xf numFmtId="0" fontId="2" fillId="0" borderId="1" xfId="0" applyFont="1" applyBorder="1"/>
    <xf numFmtId="2" fontId="2" fillId="0" borderId="1" xfId="0" applyNumberFormat="1" applyFont="1" applyBorder="1"/>
    <xf numFmtId="0" fontId="2" fillId="0" borderId="0" xfId="0" applyFont="1"/>
    <xf numFmtId="49" fontId="0" fillId="0" borderId="0" xfId="0" applyNumberFormat="1" applyBorder="1"/>
    <xf numFmtId="0" fontId="0" fillId="0" borderId="0" xfId="0" applyNumberFormat="1" applyBorder="1"/>
    <xf numFmtId="2" fontId="0" fillId="0" borderId="0" xfId="0" applyNumberFormat="1" applyBorder="1"/>
    <xf numFmtId="49" fontId="2" fillId="0" borderId="0" xfId="0" applyNumberFormat="1" applyFont="1" applyFill="1" applyBorder="1"/>
    <xf numFmtId="49" fontId="2" fillId="0" borderId="0" xfId="0" applyNumberFormat="1" applyFont="1" applyBorder="1"/>
    <xf numFmtId="0" fontId="0" fillId="0" borderId="0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sqref="A1:IV1"/>
    </sheetView>
  </sheetViews>
  <sheetFormatPr baseColWidth="10" defaultRowHeight="12.5" x14ac:dyDescent="0.25"/>
  <cols>
    <col min="1" max="1" width="34.453125" customWidth="1"/>
    <col min="2" max="2" width="13.81640625" customWidth="1"/>
    <col min="3" max="3" width="17.54296875" style="1" customWidth="1"/>
    <col min="4" max="4" width="17.26953125" customWidth="1"/>
    <col min="5" max="5" width="19.453125" customWidth="1"/>
    <col min="7" max="7" width="10.54296875" style="1" customWidth="1"/>
  </cols>
  <sheetData>
    <row r="1" spans="1:7" s="7" customFormat="1" ht="13" x14ac:dyDescent="0.3">
      <c r="A1" s="5" t="s">
        <v>24</v>
      </c>
      <c r="B1" s="5" t="s">
        <v>25</v>
      </c>
      <c r="C1" s="6" t="s">
        <v>26</v>
      </c>
      <c r="D1" s="5" t="s">
        <v>28</v>
      </c>
      <c r="E1" s="5" t="s">
        <v>34</v>
      </c>
      <c r="F1" s="5" t="s">
        <v>27</v>
      </c>
      <c r="G1" s="6" t="s">
        <v>29</v>
      </c>
    </row>
    <row r="2" spans="1:7" x14ac:dyDescent="0.25">
      <c r="A2" s="3" t="s">
        <v>5</v>
      </c>
      <c r="B2" s="4">
        <v>26</v>
      </c>
      <c r="C2" s="2">
        <v>151782.13</v>
      </c>
      <c r="D2" s="2">
        <f t="shared" ref="D2:D9" si="0">C2*18/100</f>
        <v>27320.7834</v>
      </c>
      <c r="E2" s="2">
        <f>C2*4.5/100 + 47.54</f>
        <v>6877.73585</v>
      </c>
      <c r="F2" s="2">
        <v>159.43</v>
      </c>
      <c r="G2" s="2">
        <f>C2-D2-E2-F2</f>
        <v>117424.18075000001</v>
      </c>
    </row>
    <row r="3" spans="1:7" x14ac:dyDescent="0.25">
      <c r="A3" s="3" t="s">
        <v>7</v>
      </c>
      <c r="B3" s="4">
        <v>31</v>
      </c>
      <c r="C3" s="2">
        <v>121425.72</v>
      </c>
      <c r="D3" s="2">
        <f t="shared" si="0"/>
        <v>21856.6296</v>
      </c>
      <c r="E3" s="2">
        <f t="shared" ref="E3:E10" si="1">C3*4.5/100 + 47.54</f>
        <v>5511.6974</v>
      </c>
      <c r="F3" s="2">
        <v>159.43</v>
      </c>
      <c r="G3" s="2">
        <f t="shared" ref="G3:G10" si="2">C3-D3-E3-F3</f>
        <v>93897.963000000003</v>
      </c>
    </row>
    <row r="4" spans="1:7" x14ac:dyDescent="0.25">
      <c r="A4" s="3" t="s">
        <v>21</v>
      </c>
      <c r="B4" s="4">
        <v>31</v>
      </c>
      <c r="C4" s="2">
        <v>121425.72</v>
      </c>
      <c r="D4" s="2">
        <f t="shared" si="0"/>
        <v>21856.6296</v>
      </c>
      <c r="E4" s="2">
        <f t="shared" si="1"/>
        <v>5511.6974</v>
      </c>
      <c r="F4" s="2">
        <v>159.43</v>
      </c>
      <c r="G4" s="2">
        <f t="shared" si="2"/>
        <v>93897.963000000003</v>
      </c>
    </row>
    <row r="5" spans="1:7" x14ac:dyDescent="0.25">
      <c r="A5" s="3" t="s">
        <v>12</v>
      </c>
      <c r="B5" s="4">
        <v>31</v>
      </c>
      <c r="C5" s="2">
        <v>121425.72</v>
      </c>
      <c r="D5" s="2">
        <f t="shared" si="0"/>
        <v>21856.6296</v>
      </c>
      <c r="E5" s="2">
        <f t="shared" si="1"/>
        <v>5511.6974</v>
      </c>
      <c r="F5" s="2">
        <v>159.43</v>
      </c>
      <c r="G5" s="2">
        <f t="shared" si="2"/>
        <v>93897.963000000003</v>
      </c>
    </row>
    <row r="6" spans="1:7" x14ac:dyDescent="0.25">
      <c r="A6" s="3" t="s">
        <v>0</v>
      </c>
      <c r="B6" s="4">
        <v>32</v>
      </c>
      <c r="C6" s="2">
        <v>97140.59</v>
      </c>
      <c r="D6" s="2">
        <f t="shared" si="0"/>
        <v>17485.306199999999</v>
      </c>
      <c r="E6" s="2">
        <f t="shared" si="1"/>
        <v>4418.8665499999997</v>
      </c>
      <c r="F6" s="2">
        <v>159.43</v>
      </c>
      <c r="G6" s="2">
        <f t="shared" si="2"/>
        <v>75076.987250000006</v>
      </c>
    </row>
    <row r="7" spans="1:7" x14ac:dyDescent="0.25">
      <c r="A7" s="3" t="s">
        <v>9</v>
      </c>
      <c r="B7" s="4">
        <v>34</v>
      </c>
      <c r="C7" s="2">
        <v>109283.08</v>
      </c>
      <c r="D7" s="2">
        <f t="shared" si="0"/>
        <v>19670.954399999999</v>
      </c>
      <c r="E7" s="2">
        <f t="shared" si="1"/>
        <v>4965.2785999999996</v>
      </c>
      <c r="F7" s="2">
        <v>159.43</v>
      </c>
      <c r="G7" s="2">
        <f t="shared" si="2"/>
        <v>84487.417000000001</v>
      </c>
    </row>
    <row r="8" spans="1:7" x14ac:dyDescent="0.25">
      <c r="A8" s="3" t="s">
        <v>16</v>
      </c>
      <c r="B8" s="4">
        <v>34</v>
      </c>
      <c r="C8" s="2">
        <v>109283.08</v>
      </c>
      <c r="D8" s="2">
        <f t="shared" si="0"/>
        <v>19670.954399999999</v>
      </c>
      <c r="E8" s="2">
        <f t="shared" si="1"/>
        <v>4965.2785999999996</v>
      </c>
      <c r="F8" s="2">
        <v>159.43</v>
      </c>
      <c r="G8" s="2">
        <f t="shared" si="2"/>
        <v>84487.417000000001</v>
      </c>
    </row>
    <row r="9" spans="1:7" x14ac:dyDescent="0.25">
      <c r="A9" s="3" t="s">
        <v>11</v>
      </c>
      <c r="B9" s="4">
        <v>33</v>
      </c>
      <c r="C9" s="2">
        <v>48570.27</v>
      </c>
      <c r="D9" s="2">
        <f t="shared" si="0"/>
        <v>8742.6486000000004</v>
      </c>
      <c r="E9" s="2">
        <f t="shared" si="1"/>
        <v>2233.2021500000001</v>
      </c>
      <c r="F9" s="2">
        <v>159.43</v>
      </c>
      <c r="G9" s="2">
        <f t="shared" si="2"/>
        <v>37434.989249999999</v>
      </c>
    </row>
    <row r="10" spans="1:7" x14ac:dyDescent="0.25">
      <c r="A10" s="3" t="s">
        <v>1</v>
      </c>
      <c r="B10" s="4">
        <v>25</v>
      </c>
      <c r="C10" s="2">
        <v>60712.85</v>
      </c>
      <c r="D10" s="2">
        <f t="shared" ref="D10:D33" si="3">C10*18/100</f>
        <v>10928.313</v>
      </c>
      <c r="E10" s="2">
        <f t="shared" si="1"/>
        <v>2779.61825</v>
      </c>
      <c r="F10" s="2">
        <v>159.43</v>
      </c>
      <c r="G10" s="2">
        <f t="shared" si="2"/>
        <v>46845.488749999997</v>
      </c>
    </row>
    <row r="11" spans="1:7" x14ac:dyDescent="0.25">
      <c r="A11" s="8"/>
      <c r="B11" s="9"/>
      <c r="C11" s="10"/>
      <c r="D11" s="10"/>
      <c r="E11" s="10"/>
      <c r="F11" s="10"/>
      <c r="G11" s="10"/>
    </row>
    <row r="12" spans="1:7" ht="13" x14ac:dyDescent="0.3">
      <c r="A12" s="11" t="s">
        <v>32</v>
      </c>
      <c r="D12" s="1"/>
      <c r="E12" s="1"/>
      <c r="F12" s="1"/>
    </row>
    <row r="13" spans="1:7" x14ac:dyDescent="0.25">
      <c r="A13" s="3" t="s">
        <v>8</v>
      </c>
      <c r="B13" s="4">
        <v>26</v>
      </c>
      <c r="C13" s="2">
        <v>151782.13</v>
      </c>
      <c r="D13" s="2">
        <f>C13*18/100</f>
        <v>27320.7834</v>
      </c>
      <c r="E13" s="2">
        <f>C13*4.5/100 + 47.54</f>
        <v>6877.73585</v>
      </c>
      <c r="F13" s="2">
        <v>159.43</v>
      </c>
      <c r="G13" s="2">
        <f>C13-D13-E13-F13</f>
        <v>117424.18075000001</v>
      </c>
    </row>
    <row r="14" spans="1:7" x14ac:dyDescent="0.25">
      <c r="A14" s="3" t="s">
        <v>10</v>
      </c>
      <c r="B14" s="4">
        <v>29</v>
      </c>
      <c r="C14" s="2">
        <v>75891.09</v>
      </c>
      <c r="D14" s="2">
        <f>C14*18/100</f>
        <v>13660.396199999999</v>
      </c>
      <c r="E14" s="2">
        <f>C14*4.5/100 + 47.54</f>
        <v>3462.6390499999998</v>
      </c>
      <c r="F14" s="2">
        <v>159.43</v>
      </c>
      <c r="G14" s="2">
        <f>C14-D14-E14-F14</f>
        <v>58608.624749999995</v>
      </c>
    </row>
    <row r="15" spans="1:7" x14ac:dyDescent="0.25">
      <c r="D15" s="1"/>
      <c r="E15" s="1"/>
      <c r="F15" s="1"/>
    </row>
    <row r="16" spans="1:7" ht="13" x14ac:dyDescent="0.3">
      <c r="A16" s="12" t="s">
        <v>31</v>
      </c>
      <c r="B16" s="9"/>
      <c r="C16" s="10"/>
      <c r="D16" s="10"/>
      <c r="E16" s="10"/>
      <c r="F16" s="10"/>
      <c r="G16" s="10"/>
    </row>
    <row r="17" spans="1:7" x14ac:dyDescent="0.25">
      <c r="A17" s="3" t="s">
        <v>18</v>
      </c>
      <c r="B17" s="4">
        <v>27</v>
      </c>
      <c r="C17" s="2">
        <v>68301.95</v>
      </c>
      <c r="D17" s="2">
        <f t="shared" si="3"/>
        <v>12294.350999999999</v>
      </c>
      <c r="E17" s="2">
        <f t="shared" ref="E17:E23" si="4">C17*4.5/100 + 47.54</f>
        <v>3121.1277499999997</v>
      </c>
      <c r="F17" s="2">
        <v>159.43</v>
      </c>
      <c r="G17" s="2">
        <f t="shared" ref="G17:G23" si="5">C17-D17-E17-F17</f>
        <v>52727.041250000002</v>
      </c>
    </row>
    <row r="18" spans="1:7" x14ac:dyDescent="0.25">
      <c r="A18" s="3" t="s">
        <v>23</v>
      </c>
      <c r="B18" s="4">
        <v>36</v>
      </c>
      <c r="C18" s="1">
        <v>47811.4</v>
      </c>
      <c r="D18" s="2">
        <f t="shared" si="3"/>
        <v>8606.0520000000015</v>
      </c>
      <c r="E18" s="2">
        <f t="shared" si="4"/>
        <v>2199.0530000000003</v>
      </c>
      <c r="F18" s="2">
        <v>159.43</v>
      </c>
      <c r="G18" s="2">
        <f t="shared" si="5"/>
        <v>36846.864999999998</v>
      </c>
    </row>
    <row r="19" spans="1:7" x14ac:dyDescent="0.25">
      <c r="A19" s="3" t="s">
        <v>17</v>
      </c>
      <c r="B19" s="4">
        <v>35</v>
      </c>
      <c r="C19">
        <v>54641.56</v>
      </c>
      <c r="D19" s="2">
        <f t="shared" si="3"/>
        <v>9835.4807999999994</v>
      </c>
      <c r="E19" s="2">
        <f t="shared" si="4"/>
        <v>2506.4101999999998</v>
      </c>
      <c r="F19" s="2">
        <v>159.43</v>
      </c>
      <c r="G19" s="2">
        <f t="shared" si="5"/>
        <v>42140.239000000001</v>
      </c>
    </row>
    <row r="20" spans="1:7" x14ac:dyDescent="0.25">
      <c r="A20" s="3" t="s">
        <v>19</v>
      </c>
      <c r="B20" s="4">
        <v>27</v>
      </c>
      <c r="C20" s="2">
        <v>68301.95</v>
      </c>
      <c r="D20" s="2">
        <f t="shared" si="3"/>
        <v>12294.350999999999</v>
      </c>
      <c r="E20" s="2">
        <f t="shared" si="4"/>
        <v>3121.1277499999997</v>
      </c>
      <c r="F20" s="2">
        <v>159.43</v>
      </c>
      <c r="G20" s="2">
        <f t="shared" si="5"/>
        <v>52727.041250000002</v>
      </c>
    </row>
    <row r="21" spans="1:7" x14ac:dyDescent="0.25">
      <c r="A21" s="3" t="s">
        <v>6</v>
      </c>
      <c r="B21" s="4">
        <v>28</v>
      </c>
      <c r="C21" s="2">
        <v>95622.71</v>
      </c>
      <c r="D21" s="2">
        <f t="shared" si="3"/>
        <v>17212.087800000001</v>
      </c>
      <c r="E21" s="2">
        <f t="shared" si="4"/>
        <v>4350.5619500000003</v>
      </c>
      <c r="F21" s="2">
        <v>159.43</v>
      </c>
      <c r="G21" s="2">
        <f t="shared" si="5"/>
        <v>73900.630250000017</v>
      </c>
    </row>
    <row r="22" spans="1:7" x14ac:dyDescent="0.25">
      <c r="A22" s="3" t="s">
        <v>13</v>
      </c>
      <c r="B22" s="4">
        <v>28</v>
      </c>
      <c r="C22" s="2">
        <v>95622.71</v>
      </c>
      <c r="D22" s="2">
        <f t="shared" si="3"/>
        <v>17212.087800000001</v>
      </c>
      <c r="E22" s="2">
        <f t="shared" si="4"/>
        <v>4350.5619500000003</v>
      </c>
      <c r="F22" s="2">
        <v>159.43</v>
      </c>
      <c r="G22" s="2">
        <f t="shared" si="5"/>
        <v>73900.630250000017</v>
      </c>
    </row>
    <row r="23" spans="1:7" x14ac:dyDescent="0.25">
      <c r="A23" s="3" t="s">
        <v>4</v>
      </c>
      <c r="B23" s="4">
        <v>30</v>
      </c>
      <c r="C23" s="2">
        <v>136603.9</v>
      </c>
      <c r="D23" s="2">
        <f>C23*18/100</f>
        <v>24588.701999999997</v>
      </c>
      <c r="E23" s="2">
        <f t="shared" si="4"/>
        <v>6194.7154999999993</v>
      </c>
      <c r="F23" s="2">
        <v>159.43</v>
      </c>
      <c r="G23" s="2">
        <f t="shared" si="5"/>
        <v>105661.05250000001</v>
      </c>
    </row>
    <row r="24" spans="1:7" x14ac:dyDescent="0.25">
      <c r="A24" s="14"/>
      <c r="B24" s="9"/>
      <c r="C24" s="10"/>
      <c r="D24" s="10"/>
      <c r="E24" s="10"/>
      <c r="F24" s="10"/>
      <c r="G24" s="10"/>
    </row>
    <row r="25" spans="1:7" ht="13" x14ac:dyDescent="0.3">
      <c r="A25" s="12" t="s">
        <v>30</v>
      </c>
      <c r="B25" s="9"/>
      <c r="C25" s="10"/>
      <c r="D25" s="10"/>
      <c r="E25" s="10"/>
      <c r="F25" s="10"/>
      <c r="G25" s="10"/>
    </row>
    <row r="26" spans="1:7" x14ac:dyDescent="0.25">
      <c r="A26" s="3" t="s">
        <v>20</v>
      </c>
      <c r="B26" s="4">
        <v>30</v>
      </c>
      <c r="C26" s="2">
        <v>136603.9</v>
      </c>
      <c r="D26" s="2">
        <f t="shared" si="3"/>
        <v>24588.701999999997</v>
      </c>
      <c r="E26" s="2">
        <f>C26*4.5/100 + 47.54</f>
        <v>6194.7154999999993</v>
      </c>
      <c r="F26" s="2">
        <v>159.43</v>
      </c>
      <c r="G26" s="2">
        <f>C26-D26-E26-F26</f>
        <v>105661.05250000001</v>
      </c>
    </row>
    <row r="27" spans="1:7" x14ac:dyDescent="0.25">
      <c r="A27" s="3" t="s">
        <v>15</v>
      </c>
      <c r="B27" s="4">
        <v>30</v>
      </c>
      <c r="C27" s="2">
        <v>136603.9</v>
      </c>
      <c r="D27" s="2">
        <f t="shared" si="3"/>
        <v>24588.701999999997</v>
      </c>
      <c r="E27" s="2">
        <f>C27*4.5/100 + 47.54</f>
        <v>6194.7154999999993</v>
      </c>
      <c r="F27" s="2">
        <v>159.43</v>
      </c>
      <c r="G27" s="2">
        <f>C27-D27-E27-F27</f>
        <v>105661.05250000001</v>
      </c>
    </row>
    <row r="28" spans="1:7" x14ac:dyDescent="0.25">
      <c r="A28" s="3" t="s">
        <v>2</v>
      </c>
      <c r="B28" s="4">
        <v>31</v>
      </c>
      <c r="C28" s="2">
        <v>121425.72</v>
      </c>
      <c r="D28" s="2">
        <f t="shared" si="3"/>
        <v>21856.6296</v>
      </c>
      <c r="E28" s="2">
        <f>C28*4.5/100 + 47.54</f>
        <v>5511.6974</v>
      </c>
      <c r="F28" s="2">
        <v>159.43</v>
      </c>
      <c r="G28" s="2">
        <f>C28-D28-E28-F28</f>
        <v>93897.963000000003</v>
      </c>
    </row>
    <row r="29" spans="1:7" x14ac:dyDescent="0.25">
      <c r="A29" s="3" t="s">
        <v>3</v>
      </c>
      <c r="B29" s="4">
        <v>31</v>
      </c>
      <c r="C29" s="2">
        <v>121425.72</v>
      </c>
      <c r="D29" s="2">
        <f t="shared" si="3"/>
        <v>21856.6296</v>
      </c>
      <c r="E29" s="2">
        <f>C29*4.5/100 + 47.54</f>
        <v>5511.6974</v>
      </c>
      <c r="F29" s="2">
        <v>159.43</v>
      </c>
      <c r="G29" s="2">
        <f>C29-D29-E29-F29</f>
        <v>93897.963000000003</v>
      </c>
    </row>
    <row r="30" spans="1:7" x14ac:dyDescent="0.25">
      <c r="A30" s="8"/>
      <c r="B30" s="9"/>
      <c r="C30" s="10"/>
      <c r="D30" s="10"/>
      <c r="E30" s="10"/>
      <c r="F30" s="10"/>
      <c r="G30" s="10"/>
    </row>
    <row r="31" spans="1:7" ht="13" x14ac:dyDescent="0.3">
      <c r="A31" s="12" t="s">
        <v>33</v>
      </c>
      <c r="B31" s="9"/>
      <c r="C31" s="10"/>
      <c r="D31" s="10"/>
      <c r="E31" s="10"/>
      <c r="F31" s="10"/>
      <c r="G31" s="10"/>
    </row>
    <row r="32" spans="1:7" x14ac:dyDescent="0.25">
      <c r="A32" s="3" t="s">
        <v>22</v>
      </c>
      <c r="B32" s="4">
        <v>26</v>
      </c>
      <c r="C32" s="2">
        <v>151782.13</v>
      </c>
      <c r="D32" s="2">
        <f>C32*18/100</f>
        <v>27320.7834</v>
      </c>
      <c r="E32" s="2">
        <f>C32*4.5/100 + 47.54</f>
        <v>6877.73585</v>
      </c>
      <c r="F32" s="2">
        <v>159.43</v>
      </c>
      <c r="G32" s="2">
        <f>C32-D32-E32-F32</f>
        <v>117424.18075000001</v>
      </c>
    </row>
    <row r="33" spans="1:7" x14ac:dyDescent="0.25">
      <c r="A33" s="3" t="s">
        <v>14</v>
      </c>
      <c r="B33" s="4">
        <v>30</v>
      </c>
      <c r="C33" s="2">
        <v>136603.9</v>
      </c>
      <c r="D33" s="2">
        <f t="shared" si="3"/>
        <v>24588.701999999997</v>
      </c>
      <c r="E33" s="2">
        <f>C33*4.5/100 + 47.54</f>
        <v>6194.7154999999993</v>
      </c>
      <c r="F33" s="2">
        <v>159.43</v>
      </c>
      <c r="G33" s="2">
        <f>C33-D33-E33-F33</f>
        <v>105661.05250000001</v>
      </c>
    </row>
    <row r="34" spans="1:7" x14ac:dyDescent="0.25">
      <c r="A34" s="13"/>
      <c r="B34" s="13"/>
      <c r="C34" s="10"/>
      <c r="D34" s="13"/>
      <c r="E34" s="13"/>
      <c r="F34" s="13"/>
      <c r="G34" s="10"/>
    </row>
    <row r="35" spans="1:7" x14ac:dyDescent="0.25">
      <c r="A35" s="13"/>
      <c r="B35" s="13"/>
      <c r="C35" s="10"/>
      <c r="D35" s="13"/>
      <c r="E35" s="13"/>
      <c r="F35" s="13"/>
      <c r="G35" s="10"/>
    </row>
    <row r="36" spans="1:7" x14ac:dyDescent="0.25">
      <c r="A36" s="13"/>
      <c r="B36" s="13"/>
      <c r="C36" s="10"/>
      <c r="D36" s="13"/>
      <c r="E36" s="13"/>
      <c r="F36" s="13"/>
      <c r="G36" s="10"/>
    </row>
    <row r="37" spans="1:7" x14ac:dyDescent="0.25">
      <c r="A37" s="8"/>
      <c r="B37" s="9"/>
      <c r="C37" s="10"/>
      <c r="D37" s="10"/>
      <c r="E37" s="10"/>
      <c r="F37" s="10"/>
      <c r="G37" s="10"/>
    </row>
    <row r="38" spans="1:7" x14ac:dyDescent="0.25">
      <c r="A38" s="13"/>
      <c r="B38" s="13"/>
      <c r="C38" s="10"/>
      <c r="D38" s="13"/>
      <c r="E38" s="13"/>
      <c r="F38" s="13"/>
      <c r="G38" s="10"/>
    </row>
    <row r="39" spans="1:7" x14ac:dyDescent="0.25">
      <c r="A39" s="13"/>
      <c r="B39" s="13"/>
      <c r="C39" s="10"/>
      <c r="D39" s="13"/>
      <c r="E39" s="13"/>
      <c r="F39" s="13"/>
      <c r="G39" s="10"/>
    </row>
    <row r="40" spans="1:7" x14ac:dyDescent="0.25">
      <c r="A40" s="13"/>
      <c r="B40" s="13"/>
      <c r="C40" s="10"/>
      <c r="D40" s="13"/>
      <c r="E40" s="13"/>
      <c r="F40" s="13"/>
      <c r="G40" s="10"/>
    </row>
    <row r="41" spans="1:7" x14ac:dyDescent="0.25">
      <c r="A41" s="13"/>
      <c r="B41" s="13"/>
      <c r="C41" s="10"/>
      <c r="D41" s="13"/>
      <c r="E41" s="13"/>
      <c r="F41" s="13"/>
      <c r="G41" s="10"/>
    </row>
    <row r="42" spans="1:7" x14ac:dyDescent="0.25">
      <c r="A42" s="13"/>
      <c r="B42" s="13"/>
      <c r="C42" s="10"/>
      <c r="D42" s="13"/>
      <c r="E42" s="13"/>
      <c r="F42" s="13"/>
      <c r="G42" s="10"/>
    </row>
  </sheetData>
  <phoneticPr fontId="1" type="noConversion"/>
  <pageMargins left="0.75" right="0.75" top="1" bottom="1" header="0" footer="0"/>
  <pageSetup paperSize="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1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1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2020-09-09T18:47:27Z</dcterms:created>
  <dcterms:modified xsi:type="dcterms:W3CDTF">2020-09-09T18:47:45Z</dcterms:modified>
</cp:coreProperties>
</file>