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1" documentId="8_{1389D69C-BD77-4111-A4E6-95D400B5FC93}" xr6:coauthVersionLast="47" xr6:coauthVersionMax="47" xr10:uidLastSave="{6B9A1AA7-1244-4AA0-9AAD-B609185CD843}"/>
  <bookViews>
    <workbookView xWindow="-110" yWindow="-110" windowWidth="38620" windowHeight="21220" xr2:uid="{8D4D5D8F-228A-430C-8D04-4D80D55309DA}"/>
  </bookViews>
  <sheets>
    <sheet name="Ejec. 4to Trim." sheetId="1" r:id="rId1"/>
  </sheets>
  <definedNames>
    <definedName name="_xlnm.Print_Area" localSheetId="0">'Ejec. 4to Trim.'!$A$32:$H$56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H55" i="1" s="1"/>
  <c r="E55" i="1"/>
  <c r="C55" i="1"/>
  <c r="C56" i="1" s="1"/>
  <c r="B55" i="1"/>
  <c r="B56" i="1" s="1"/>
  <c r="H54" i="1"/>
  <c r="F54" i="1"/>
  <c r="D54" i="1"/>
  <c r="H53" i="1"/>
  <c r="F53" i="1"/>
  <c r="D53" i="1"/>
  <c r="G50" i="1"/>
  <c r="H50" i="1" s="1"/>
  <c r="F50" i="1"/>
  <c r="E50" i="1"/>
  <c r="C50" i="1"/>
  <c r="D50" i="1" s="1"/>
  <c r="B50" i="1"/>
  <c r="E49" i="1"/>
  <c r="H49" i="1" s="1"/>
  <c r="D49" i="1"/>
  <c r="G46" i="1"/>
  <c r="H46" i="1" s="1"/>
  <c r="E46" i="1"/>
  <c r="F46" i="1" s="1"/>
  <c r="C46" i="1"/>
  <c r="D46" i="1" s="1"/>
  <c r="B46" i="1"/>
  <c r="H45" i="1"/>
  <c r="F45" i="1"/>
  <c r="D45" i="1"/>
  <c r="H44" i="1"/>
  <c r="F44" i="1"/>
  <c r="D44" i="1"/>
  <c r="H43" i="1"/>
  <c r="F43" i="1"/>
  <c r="D43" i="1"/>
  <c r="G39" i="1"/>
  <c r="C39" i="1"/>
  <c r="D39" i="1" s="1"/>
  <c r="B39" i="1"/>
  <c r="H38" i="1"/>
  <c r="F38" i="1"/>
  <c r="D38" i="1"/>
  <c r="H37" i="1"/>
  <c r="F37" i="1"/>
  <c r="D37" i="1"/>
  <c r="H36" i="1"/>
  <c r="F36" i="1"/>
  <c r="D36" i="1"/>
  <c r="E35" i="1"/>
  <c r="E39" i="1" s="1"/>
  <c r="D35" i="1"/>
  <c r="D29" i="1"/>
  <c r="D27" i="1"/>
  <c r="C27" i="1"/>
  <c r="B27" i="1"/>
  <c r="D26" i="1"/>
  <c r="D25" i="1"/>
  <c r="C22" i="1"/>
  <c r="D22" i="1" s="1"/>
  <c r="B22" i="1"/>
  <c r="D21" i="1"/>
  <c r="D20" i="1"/>
  <c r="D15" i="1"/>
  <c r="D14" i="1"/>
  <c r="C13" i="1"/>
  <c r="D13" i="1" s="1"/>
  <c r="B13" i="1"/>
  <c r="D12" i="1"/>
  <c r="D11" i="1"/>
  <c r="D10" i="1"/>
  <c r="C10" i="1"/>
  <c r="C17" i="1" s="1"/>
  <c r="B10" i="1"/>
  <c r="B17" i="1" s="1"/>
  <c r="B30" i="1" s="1"/>
  <c r="F39" i="1" l="1"/>
  <c r="H39" i="1"/>
  <c r="D17" i="1"/>
  <c r="C30" i="1"/>
  <c r="D30" i="1" s="1"/>
  <c r="E56" i="1"/>
  <c r="F56" i="1" s="1"/>
  <c r="D56" i="1"/>
  <c r="D55" i="1"/>
  <c r="F35" i="1"/>
  <c r="H35" i="1"/>
  <c r="F55" i="1"/>
  <c r="G56" i="1"/>
  <c r="H56" i="1" s="1"/>
  <c r="F49" i="1"/>
</calcChain>
</file>

<file path=xl/sharedStrings.xml><?xml version="1.0" encoding="utf-8"?>
<sst xmlns="http://schemas.openxmlformats.org/spreadsheetml/2006/main" count="82" uniqueCount="49">
  <si>
    <t>SEC. DE ECONOMÍA, TRANSFORMACIÓN DIGITAL Y DES. PRODUCTIVO</t>
  </si>
  <si>
    <t>CONTADURÍA GENERAL</t>
  </si>
  <si>
    <t>Dirección de Presupuesto</t>
  </si>
  <si>
    <t>EJECUCIÓN DEL PRESUPUESTO DE RECURSOS AL 31/12/2023</t>
  </si>
  <si>
    <t>INGRESOS CORRIENTES</t>
  </si>
  <si>
    <t>DEFINITIVO</t>
  </si>
  <si>
    <t>RECAUDADO</t>
  </si>
  <si>
    <t>%</t>
  </si>
  <si>
    <t>DE JURISDICCIÓN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</si>
  <si>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</si>
  <si>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</si>
  <si>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</si>
  <si>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</si>
  <si>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</si>
  <si>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</si>
  <si>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</si>
  <si>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</si>
  <si>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TRANSFERENCIAS</t>
  </si>
  <si>
    <t>TOTAL INGRESOS DE CAPITAL</t>
  </si>
  <si>
    <t>FUENTES FINANCIERAS</t>
  </si>
  <si>
    <t>USO DEL CRÉDITO</t>
  </si>
  <si>
    <t>RECUPERO DE INVERSIONES Y PRÉSTAMOS</t>
  </si>
  <si>
    <t>TOTAL FUENTES FINANCIERAS</t>
  </si>
  <si>
    <t>NO CLASIFICADOS</t>
  </si>
  <si>
    <t xml:space="preserve">TOTAL DE INGRESOS </t>
  </si>
  <si>
    <t>EJECUCIÓN DEL PRESUPUESTO DE GASTOS AL 31/12/2023</t>
  </si>
  <si>
    <t>EROGACIONES CORRIENTES</t>
  </si>
  <si>
    <t>IMPUTADO</t>
  </si>
  <si>
    <t>DEVENGADO</t>
  </si>
  <si>
    <t>PAGADO</t>
  </si>
  <si>
    <t>PERSONAL</t>
  </si>
  <si>
    <t>BIENES DE CONSUMO</t>
  </si>
  <si>
    <t>SERVICIOS</t>
  </si>
  <si>
    <t xml:space="preserve">TRANSFERENCIAS </t>
  </si>
  <si>
    <t>TOTAL EROGACIONES CORRIENTES</t>
  </si>
  <si>
    <t>* Sueldos pagados pero no impactados por traslado del sistema informático</t>
  </si>
  <si>
    <t xml:space="preserve"> </t>
  </si>
  <si>
    <t>EROGACIONES DE CAPITAL</t>
  </si>
  <si>
    <t>BIENES DE CAPITAL</t>
  </si>
  <si>
    <t>TRABAJOS PÚBLICOS</t>
  </si>
  <si>
    <t>PARTICIP. DE CAPITAL y AC. FINANCIEROS</t>
  </si>
  <si>
    <t>TOTAL EROGACIONES DE CAPITAL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</si>
  <si>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</si>
  <si>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</si>
  <si>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</si>
  <si>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</si>
  <si>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</si>
  <si>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</si>
  <si>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* Cambio de Sistema - Sueldos Imputados Parcialmene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</si>
</sst>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$-2C0A]\ * #,##0.00_ ;_ [$$-2C0A]\ * \-#,##0.00_ ;_ [$$-2C0A]\ * &quot;-&quot;??_ ;_ @_ "/>
    <numFmt numFmtId="165" formatCode="_ [$$-2C0A]\ * #,##0.00_ ;_ [$$-2C0A]\ * \-#,##0.00_ ;_ [$$-2C0A]\ * &quot;-&quot;_ ;_ @_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4"/>
      <name val="Arial Narrow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5" fillId="0" borderId="0" xfId="0" applyNumberFormat="1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/>
    <xf numFmtId="164" fontId="7" fillId="2" borderId="0" xfId="0" applyNumberFormat="1" applyFont="1" applyFill="1" applyAlignment="1">
      <alignment horizontal="center"/>
    </xf>
    <xf numFmtId="0" fontId="8" fillId="3" borderId="1" xfId="0" applyFont="1" applyFill="1" applyBorder="1" applyAlignment="1">
      <alignment horizontal="left"/>
    </xf>
    <xf numFmtId="164" fontId="8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6" fillId="2" borderId="3" xfId="0" applyFont="1" applyFill="1" applyBorder="1"/>
    <xf numFmtId="164" fontId="6" fillId="2" borderId="4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0" fontId="5" fillId="0" borderId="0" xfId="0" applyNumberFormat="1" applyFont="1"/>
    <xf numFmtId="0" fontId="5" fillId="2" borderId="6" xfId="0" applyFont="1" applyFill="1" applyBorder="1"/>
    <xf numFmtId="164" fontId="5" fillId="2" borderId="7" xfId="0" applyNumberFormat="1" applyFont="1" applyFill="1" applyBorder="1"/>
    <xf numFmtId="164" fontId="5" fillId="2" borderId="0" xfId="0" applyNumberFormat="1" applyFont="1" applyFill="1"/>
    <xf numFmtId="9" fontId="10" fillId="2" borderId="8" xfId="1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9" fontId="10" fillId="2" borderId="0" xfId="1" applyFont="1" applyFill="1" applyBorder="1"/>
    <xf numFmtId="0" fontId="10" fillId="2" borderId="6" xfId="0" applyFont="1" applyFill="1" applyBorder="1"/>
    <xf numFmtId="164" fontId="10" fillId="2" borderId="0" xfId="0" applyNumberFormat="1" applyFont="1" applyFill="1"/>
    <xf numFmtId="164" fontId="10" fillId="2" borderId="9" xfId="0" applyNumberFormat="1" applyFont="1" applyFill="1" applyBorder="1"/>
    <xf numFmtId="4" fontId="6" fillId="2" borderId="0" xfId="0" applyNumberFormat="1" applyFont="1" applyFill="1"/>
    <xf numFmtId="164" fontId="6" fillId="0" borderId="0" xfId="0" applyNumberFormat="1" applyFont="1"/>
    <xf numFmtId="10" fontId="6" fillId="0" borderId="0" xfId="0" applyNumberFormat="1" applyFont="1"/>
    <xf numFmtId="164" fontId="5" fillId="2" borderId="9" xfId="0" applyNumberFormat="1" applyFont="1" applyFill="1" applyBorder="1"/>
    <xf numFmtId="10" fontId="0" fillId="0" borderId="0" xfId="0" applyNumberFormat="1"/>
    <xf numFmtId="164" fontId="5" fillId="2" borderId="10" xfId="0" applyNumberFormat="1" applyFont="1" applyFill="1" applyBorder="1"/>
    <xf numFmtId="9" fontId="5" fillId="2" borderId="0" xfId="1" applyFont="1" applyFill="1" applyBorder="1"/>
    <xf numFmtId="0" fontId="6" fillId="2" borderId="11" xfId="0" applyFont="1" applyFill="1" applyBorder="1"/>
    <xf numFmtId="164" fontId="6" fillId="2" borderId="12" xfId="0" applyNumberFormat="1" applyFont="1" applyFill="1" applyBorder="1"/>
    <xf numFmtId="9" fontId="9" fillId="2" borderId="13" xfId="1" applyFont="1" applyFill="1" applyBorder="1" applyAlignment="1">
      <alignment horizontal="center"/>
    </xf>
    <xf numFmtId="164" fontId="6" fillId="2" borderId="0" xfId="0" applyNumberFormat="1" applyFont="1" applyFill="1"/>
    <xf numFmtId="9" fontId="9" fillId="2" borderId="0" xfId="1" applyFont="1" applyFill="1" applyBorder="1" applyAlignment="1">
      <alignment horizontal="center"/>
    </xf>
    <xf numFmtId="164" fontId="9" fillId="2" borderId="0" xfId="1" applyNumberFormat="1" applyFont="1" applyFill="1" applyBorder="1"/>
    <xf numFmtId="0" fontId="5" fillId="2" borderId="14" xfId="0" applyFont="1" applyFill="1" applyBorder="1"/>
    <xf numFmtId="164" fontId="10" fillId="2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6" fillId="2" borderId="0" xfId="0" applyFont="1" applyFill="1"/>
    <xf numFmtId="164" fontId="6" fillId="2" borderId="12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5" fillId="2" borderId="16" xfId="0" applyNumberFormat="1" applyFont="1" applyFill="1" applyBorder="1"/>
    <xf numFmtId="164" fontId="5" fillId="2" borderId="0" xfId="1" applyNumberFormat="1" applyFont="1" applyFill="1" applyBorder="1"/>
    <xf numFmtId="0" fontId="6" fillId="2" borderId="17" xfId="0" applyFont="1" applyFill="1" applyBorder="1"/>
    <xf numFmtId="164" fontId="6" fillId="2" borderId="7" xfId="0" applyNumberFormat="1" applyFont="1" applyFill="1" applyBorder="1"/>
    <xf numFmtId="9" fontId="10" fillId="2" borderId="18" xfId="1" applyFont="1" applyFill="1" applyBorder="1" applyAlignment="1">
      <alignment horizontal="center"/>
    </xf>
    <xf numFmtId="0" fontId="5" fillId="2" borderId="19" xfId="0" applyFont="1" applyFill="1" applyBorder="1"/>
    <xf numFmtId="164" fontId="5" fillId="2" borderId="2" xfId="0" applyNumberFormat="1" applyFont="1" applyFill="1" applyBorder="1"/>
    <xf numFmtId="9" fontId="10" fillId="2" borderId="20" xfId="1" applyFont="1" applyFill="1" applyBorder="1" applyAlignment="1">
      <alignment horizontal="center"/>
    </xf>
    <xf numFmtId="0" fontId="6" fillId="2" borderId="21" xfId="0" applyFont="1" applyFill="1" applyBorder="1"/>
    <xf numFmtId="164" fontId="6" fillId="2" borderId="10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9" fontId="10" fillId="2" borderId="13" xfId="1" applyFont="1" applyFill="1" applyBorder="1" applyAlignment="1">
      <alignment horizontal="center"/>
    </xf>
    <xf numFmtId="9" fontId="10" fillId="2" borderId="15" xfId="1" applyFont="1" applyFill="1" applyBorder="1" applyAlignment="1">
      <alignment horizontal="center"/>
    </xf>
    <xf numFmtId="164" fontId="10" fillId="2" borderId="0" xfId="1" applyNumberFormat="1" applyFont="1" applyFill="1" applyBorder="1"/>
    <xf numFmtId="164" fontId="6" fillId="2" borderId="0" xfId="1" applyNumberFormat="1" applyFont="1" applyFill="1" applyBorder="1"/>
    <xf numFmtId="9" fontId="9" fillId="2" borderId="0" xfId="1" applyFont="1" applyFill="1" applyBorder="1" applyAlignment="1">
      <alignment horizontal="left"/>
    </xf>
    <xf numFmtId="0" fontId="6" fillId="3" borderId="23" xfId="0" applyFont="1" applyFill="1" applyBorder="1" applyAlignment="1">
      <alignment horizontal="center"/>
    </xf>
    <xf numFmtId="164" fontId="6" fillId="3" borderId="24" xfId="0" applyNumberFormat="1" applyFont="1" applyFill="1" applyBorder="1"/>
    <xf numFmtId="9" fontId="9" fillId="3" borderId="25" xfId="1" applyFont="1" applyFill="1" applyBorder="1" applyAlignment="1">
      <alignment horizontal="center"/>
    </xf>
    <xf numFmtId="164" fontId="11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10" fontId="6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3" fillId="0" borderId="0" xfId="0" applyFont="1"/>
    <xf numFmtId="0" fontId="6" fillId="0" borderId="3" xfId="0" applyFont="1" applyBorder="1"/>
    <xf numFmtId="164" fontId="6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164" fontId="5" fillId="0" borderId="9" xfId="0" applyNumberFormat="1" applyFont="1" applyBorder="1"/>
    <xf numFmtId="9" fontId="10" fillId="0" borderId="9" xfId="1" applyFont="1" applyFill="1" applyBorder="1" applyAlignment="1">
      <alignment horizontal="center"/>
    </xf>
    <xf numFmtId="165" fontId="5" fillId="0" borderId="9" xfId="1" applyNumberFormat="1" applyFont="1" applyFill="1" applyBorder="1"/>
    <xf numFmtId="0" fontId="15" fillId="0" borderId="0" xfId="0" applyFont="1"/>
    <xf numFmtId="0" fontId="6" fillId="0" borderId="19" xfId="0" applyFont="1" applyBorder="1"/>
    <xf numFmtId="164" fontId="6" fillId="0" borderId="12" xfId="0" applyNumberFormat="1" applyFont="1" applyBorder="1"/>
    <xf numFmtId="9" fontId="9" fillId="0" borderId="12" xfId="1" applyFont="1" applyFill="1" applyBorder="1" applyAlignment="1">
      <alignment horizontal="center"/>
    </xf>
    <xf numFmtId="165" fontId="6" fillId="0" borderId="12" xfId="1" applyNumberFormat="1" applyFont="1" applyFill="1" applyBorder="1"/>
    <xf numFmtId="4" fontId="9" fillId="2" borderId="0" xfId="1" applyNumberFormat="1" applyFont="1" applyFill="1" applyBorder="1"/>
    <xf numFmtId="9" fontId="9" fillId="2" borderId="0" xfId="1" applyFont="1" applyFill="1" applyBorder="1"/>
    <xf numFmtId="9" fontId="10" fillId="0" borderId="0" xfId="1" applyFont="1" applyFill="1" applyBorder="1"/>
    <xf numFmtId="0" fontId="6" fillId="2" borderId="14" xfId="0" applyFont="1" applyFill="1" applyBorder="1"/>
    <xf numFmtId="0" fontId="6" fillId="0" borderId="11" xfId="0" applyFont="1" applyBorder="1"/>
    <xf numFmtId="164" fontId="6" fillId="0" borderId="1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14" xfId="0" applyFont="1" applyBorder="1"/>
    <xf numFmtId="9" fontId="9" fillId="0" borderId="0" xfId="1" applyFont="1" applyFill="1" applyBorder="1"/>
    <xf numFmtId="9" fontId="6" fillId="2" borderId="0" xfId="1" applyFont="1" applyFill="1" applyBorder="1"/>
    <xf numFmtId="164" fontId="6" fillId="3" borderId="24" xfId="0" applyNumberFormat="1" applyFont="1" applyFill="1" applyBorder="1" applyAlignment="1">
      <alignment horizontal="center"/>
    </xf>
    <xf numFmtId="9" fontId="9" fillId="3" borderId="24" xfId="1" applyFont="1" applyFill="1" applyBorder="1" applyAlignment="1">
      <alignment horizontal="center"/>
    </xf>
    <xf numFmtId="0" fontId="16" fillId="0" borderId="0" xfId="0" applyFont="1"/>
    <xf numFmtId="17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B408EA-21BE-4B17-BB57-93C7D5BFB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E2AAC6A-DCFF-42D8-847A-B847D8B0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54E2231-D769-4B56-9BC4-0FC51962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58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4C9B144-803F-4314-B542-77173EF87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2A3261B-617B-48B7-8F7B-11495945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85725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C21DB014-E702-4212-8E38-BDE72B91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082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19050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A52CF79-4412-416D-8647-AE797F8F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16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142875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374614B2-1ABD-4DF2-90CC-7C8E08D80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39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95250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7F5797DA-CDF4-4178-A0FF-FD084CBF4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58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7D3C7C53-76F8-4B50-8AB7-0C2DBCE1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EB08B883-109F-4550-B692-6580E449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85725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A9CFD2B2-EA15-4ECB-8DED-F81867369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082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19050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926A5CC4-BC22-484E-ADB7-F5B485A6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16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142875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99E98DB6-93F4-4CA0-BC48-40830702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39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95250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E5DFFBF7-A46B-42BF-BECD-A029C28D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58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6FB8ADB2-16AC-4579-B71E-E3B9DE137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123825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16ADBA67-129B-4E88-9678-2AA3B5A8A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20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85725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D5985239-85FF-467E-BA0D-00514CB7C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082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19050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D0C9ABF3-CF8D-40E0-85F1-C690E9A1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16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142875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D5FF65DA-54A0-473A-AFEA-EB7B69AF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39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95250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58BE099-5CFF-43EF-98EC-EE827581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58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57150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453A93B1-93CD-4F27-952C-354EFD90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20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57150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06B04D19-3E71-4054-9C21-89142195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20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63D6AF47-FF7A-4F64-840A-89F91B41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63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28575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7F3D4D27-48D4-4E8B-AB12-5EBD7C13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892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57150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5C7EC3B9-546A-409F-9060-4C7B6113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20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190500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AC5F83B2-7060-44F8-BF94-73C3869A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57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57150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82CD9EEC-67A9-4915-BAD0-D4E8E14E4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20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57150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1BEECFC4-FC86-44F2-86E6-5C189E39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20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37600FE8-DFE6-4C93-9B00-BC85402F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63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28575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2088FF7F-9218-451F-9C19-CC55804DB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892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57150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721B6041-25A8-4659-8070-BDDDCC2F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20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190500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D28779A9-CCCB-48AD-B7A1-84DBFB95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57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180975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E3482694-75A6-4530-9A7F-B320BB7F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180975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F67C8AA6-EC53-4B89-B2F1-D92D926E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47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85725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039E8338-D14A-4C6E-8C9E-6C9746C37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114300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BB0B527A-F4F5-4E1F-BB20-BFC4FD5CF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142875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8A173226-C5AC-4E61-AC9F-61ECDE83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09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85AADA20-5629-4815-92EA-44699C5E1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62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18CCDF1F-6ED8-4DB1-AF25-2ED0C234E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9D6B49FA-5F49-402B-B88D-DEA61F24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C577C81C-F9BA-4743-AA9E-8D5F6ADA9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90DC2603-2DF9-40FE-AAE1-9C384FC1B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8775E9DF-9268-48C5-BB30-265EE4D0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9FD5B4C4-5BC3-4825-AE6B-A7C513A9B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E47B1C08-EBA9-44AB-902A-3AF92EFC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8D8DF38A-616C-4A3F-A2AA-96F88808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2B42CF30-7C6D-43C3-807D-B91E0B1E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550C63FC-2147-4B78-9FEC-A9097009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F54BE057-BAD5-47E9-9486-384606D2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622B7B3E-6074-45D1-9502-150FEAAFA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2BE2B75D-F491-424F-B669-E90E488A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7A4210CA-ECD7-4F95-B263-A048ACE25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79ECCBFB-D1B8-40C5-9199-39ABD042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1873FB13-AE3D-4178-9EFE-DEE4D1DF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CAAB16A0-6944-4C8F-8F15-8F1D4A72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9FED3463-BD68-4779-A426-218ADFC9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8D3DD43A-55D6-4EB4-80D0-BA25E70B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2ED431E0-C972-441A-B6B6-C7086A0D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529224E2-1E02-46C9-99CE-36D9E004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B909BCFF-2042-468C-AB47-81FDF328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3E3D09E8-40E1-461B-86DD-502E7FAB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1276E321-2895-4879-87E4-2C10060A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15687DE0-A13D-4742-81CB-D5804E8B1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0199A67A-543C-4A93-9D43-D92F8EB9D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AF843AAA-54F5-489F-B177-78EF86B1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51AD2433-5FBB-4A68-A859-A54DA1506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56BDCF89-30D5-4F1A-B7CF-58DF7D42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133350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35959E23-1C9F-43CB-92E2-0F7896250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60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6AF02580-E217-4146-92AD-B669AAF7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B5216CA5-9DF5-4EF1-8880-6AF0C8902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6EC51297-88E3-4C7E-8ECF-1179C7A3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99D80582-FCEA-45F1-9CFB-D6287E30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0D59929B-5405-4C1C-974E-4288E5EB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133350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F58ED849-27C4-4D85-9C39-CB90D652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60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CAAE4CA1-D6DA-4938-B28A-F6F735E6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6D67ADE9-07F7-4F7C-B131-2475B243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C3C9FC56-E5F7-4F69-9F7A-62353062E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85725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400A785F-092D-477B-87C0-EB970AAE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F6448247-2BD6-4A1E-B902-87C15F261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133350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7068AD52-5E60-49DC-9357-83E6B419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60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418A8204-B16E-4858-87A4-F80305ED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DCFCEDD8-C282-4C1C-929B-4A7CEED0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55B5FF61-D9E4-4CBB-96CF-63F7803D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28575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1260FEE6-5719-4887-99E7-B61795BF4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23FCC0E6-DC33-4F1F-A47A-D2DA2AC93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133350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6E962755-8EAD-4253-BFDE-6C4B0209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60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3ED3FC59-BE49-425A-904E-2F6D0B4D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9245AE80-85DC-444C-8E61-A69DCCBE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3A7D4601-2807-4B8B-B64D-BE4A0E61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28575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A1414D05-82B5-4707-82FB-E1298986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1EBC062A-81FA-4496-A45E-3F443978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133350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CE49C475-714D-4349-8092-83AA310D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60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AB92B17B-32D8-43BA-B9A1-3BDFDA9F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85725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ECE0FD56-9C02-4B78-82A1-F4962F122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47625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0E7F849C-084B-41D9-B4FF-2F62766B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28575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F590BFCE-4384-4DF4-B5F7-F2B52061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104775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10E609C3-CF17-48CD-8470-6CF8EFAE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133350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92826E16-A0E0-4109-B305-2EFD5D1A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60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067C06E4-7960-4D92-8AC9-DA695FF7D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76F2DC17-F0B4-4A6E-804C-ACEBD3EE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95250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4038664D-159D-450A-A7FE-74A028EE4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43</xdr:row>
      <xdr:rowOff>28575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566C2BDE-BD54-4DA7-9463-A062657D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43</xdr:row>
      <xdr:rowOff>133350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A966BA2F-BFB9-4E4E-9488-C764A471D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685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38100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4FF86AF8-0238-4DCD-AA94-D15E859C4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467AF6F2-4EC8-49FC-AB2B-9519C3C4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DE796A33-6536-4A24-9312-AB534959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95250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FD9A91ED-9251-4427-A8F8-59F75653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43</xdr:row>
      <xdr:rowOff>28575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900390CE-687A-4892-A5FE-E3EF06347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43</xdr:row>
      <xdr:rowOff>133350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AE11E2EF-A85A-4795-ACE1-D9B46225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685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38100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42F97590-36E1-4A6E-9DEE-440E2D01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BF23C768-DF85-4336-9AF8-F4D443C5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3D886041-2A27-4E61-B697-401BBDC1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95250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AE26563C-D98C-42DC-8206-C3F3E11F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43</xdr:row>
      <xdr:rowOff>28575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CB6AC876-B44E-4DFF-A3A3-3EF0815D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43</xdr:row>
      <xdr:rowOff>133350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BE7D9802-F274-4AFE-9613-63B5FF837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685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38100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F70E4947-F174-4E2F-AC09-98D9C4C9E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AF6F28E9-7158-4E8D-BC94-41AE7AE3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43</xdr:row>
      <xdr:rowOff>114300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CF585C8F-AC2E-4069-83BB-C1522A9B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95250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9EA285FD-5D58-4403-B62A-A609C598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43</xdr:row>
      <xdr:rowOff>28575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B7AE867C-75BD-425D-A06D-DC4D324D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43</xdr:row>
      <xdr:rowOff>133350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3B9691F6-1DD0-4090-BE4C-A23C0156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685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43</xdr:row>
      <xdr:rowOff>38100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E2AA1F37-8C20-4D2B-B62D-F97A1BFA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85725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7572BAB7-2D7B-412E-8FF6-727D36C2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45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85725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07825330-AA2D-4EA9-90AD-5391697B7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45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42</xdr:row>
      <xdr:rowOff>57150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5DAEB5D6-D8D7-403B-9C09-098F43A9E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85725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454AE60E-E677-4892-A548-A01B9D86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45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142875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3943758C-9B3F-4075-A6B5-3976EF8E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511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42</xdr:row>
      <xdr:rowOff>57150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0ABB4FF7-BBF0-4E16-A351-B64BC879D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85725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6811AEEB-46ED-4BDE-BF0C-CBD284002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45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85725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FF1E4E96-7630-4BB8-99E6-92E97DBDF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45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42</xdr:row>
      <xdr:rowOff>57150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6ACEF186-6249-4E93-997B-3C06082A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85725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539EF920-A710-4106-8E8A-7855240F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45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142875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BACFB33A-4747-4700-804E-B07AB387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511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42</xdr:row>
      <xdr:rowOff>57150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4CA4518A-D7F7-40B8-8602-47C77556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57150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CC5CCC69-B3AD-4112-8B94-B7D9A960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57150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14ACED46-02DC-4113-AE07-D8E09D68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7E6D1060-6698-40A7-A35D-63608C142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9525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4B7F38FE-FAAA-4C7D-852B-5CABAD89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77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ED33826F-F850-435E-A8C2-735DD4A13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42</xdr:row>
      <xdr:rowOff>9525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2BAFE023-EAC2-420E-85EF-A8844A58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77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1D8447AD-015E-45B7-B3CF-1208D23C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47F1608D-0C04-49C8-B6F5-0F11EA23D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C059A1FB-D780-4E88-83D9-79D4D840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FC6EF459-069C-4BB7-9FCB-23C2F18B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C8D774CB-5B53-4EAC-90B9-C47182B7B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6030652B-EF15-41C0-96B1-761721A4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272D0834-ECA0-4D05-BE00-CD318C4B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B506EBAE-45A4-4BA2-BD2D-7DAC3427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35746D57-94D8-49B8-A265-C7D527201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101ADE9D-C10E-43A5-A7CF-FCDEBA74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5A524AB6-8521-4046-93C8-22118656B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A457BBA5-1D7B-4CD8-90D2-FE21FCE9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07AB1E8D-5A1B-497F-9C74-7A476CAA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FBFF956B-C85F-4560-A860-462A1557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7DBA3309-D0B6-4439-891C-2E725809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856B9579-CAE0-42C0-BE5E-0CBC9BBCA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2E4926F0-A32F-4480-B47F-A51D3A98A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4323FC82-28D2-497C-8563-2F77C6F7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9D0D938B-7350-4C50-818F-968C55DD9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A4C6C10A-36C7-404E-A486-D940FFB0D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BD2443B7-5DA5-469A-9A7B-FDC94E4D5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0DE3BEF8-5D51-4A52-83A9-B9FD27BF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661E4402-8B26-45E8-ADB9-CF504983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FD9A7535-D408-4141-B121-FFDDDCBF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03A24FA6-DBA9-41B7-AE46-992E0B04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4CB2C3DA-43A6-4D48-B158-8223AB20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CF123A80-5210-405C-8149-C792F056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7CD53ACE-E5AB-4C25-9A3A-4F4F5926A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2FEF559E-BAA8-4F30-9EED-353A66ECF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01DA97E9-E00A-4A1E-9CFC-F8D97C5C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C4587B5A-7942-4077-83B9-7305CC5D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25E12127-3D1A-4D69-BA5D-1E8B8AFCE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7C672510-927F-4DFD-A5B4-1C141438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F53C9BD8-D10A-4C27-BB80-034498930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2F6B3CEC-0609-4950-8098-323D71A3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0C3005B5-D5DA-4EEC-8F45-2FE32869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20428D0C-099C-4931-BB60-BB66DF5A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53F703DA-BB63-48D4-9EA1-FF050CE42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231F1B77-C3BD-4D0A-8730-540F483FB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041DFF93-B5F6-46BB-91CD-9B74AD39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5EF38AB6-EC0A-4F80-9018-042BFE1DC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4853DA31-4E50-4D65-8CEF-8CFD02265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76163D85-9438-4B11-B060-97030A7A1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25D440BB-3638-4F2D-A761-A7F05A4A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8AB942D7-5D6E-487F-8D6A-8B2D91DA0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215B2B9D-483A-4E82-BBDC-81A9D58C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CCFF777C-BAD5-4A14-B884-782A0837C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9D399BB0-967F-4481-95B2-0B75695C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5669DE36-A0E0-4F8C-AB8F-B75A97EC6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8E362C3E-B08C-4A8F-9E3B-AEFF3E10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80227D10-E05C-43E1-AEA9-18470D0E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EFABBA35-8405-4228-8BC8-03A060EB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D18FF9DF-E4C4-49CF-B20C-22E049777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F1A7989C-AB0A-4D48-A0B3-97E59DE2E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67CE8E7F-6A23-48FC-9B76-92E5406C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40</xdr:row>
      <xdr:rowOff>0</xdr:rowOff>
    </xdr:from>
    <xdr:to>
      <xdr:col>0</xdr:col>
      <xdr:colOff>1057275</xdr:colOff>
      <xdr:row>42</xdr:row>
      <xdr:rowOff>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FBF8F21B-4AC7-4902-894F-62337B8C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B1A55CF1-E55C-458E-960A-F9D3E715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40</xdr:row>
      <xdr:rowOff>0</xdr:rowOff>
    </xdr:from>
    <xdr:to>
      <xdr:col>0</xdr:col>
      <xdr:colOff>1266825</xdr:colOff>
      <xdr:row>42</xdr:row>
      <xdr:rowOff>0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385988D1-6E7B-4169-96E8-5E182CFE8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77100"/>
          <a:ext cx="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40</xdr:row>
      <xdr:rowOff>0</xdr:rowOff>
    </xdr:from>
    <xdr:to>
      <xdr:col>0</xdr:col>
      <xdr:colOff>1114425</xdr:colOff>
      <xdr:row>42</xdr:row>
      <xdr:rowOff>57150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52614630-54EE-4DD5-A7BA-1692797B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7100"/>
          <a:ext cx="0" cy="42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40</xdr:row>
      <xdr:rowOff>0</xdr:rowOff>
    </xdr:from>
    <xdr:to>
      <xdr:col>0</xdr:col>
      <xdr:colOff>1362075</xdr:colOff>
      <xdr:row>41</xdr:row>
      <xdr:rowOff>180975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DDDA6A2D-C945-494E-B083-6B7EABBD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77100"/>
          <a:ext cx="0" cy="365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09D8-A154-4277-B31D-00A04FF3D0FC}">
  <dimension ref="A1:X177"/>
  <sheetViews>
    <sheetView tabSelected="1" workbookViewId="0">
      <selection activeCell="G13" sqref="G13"/>
    </sheetView>
  </sheetViews>
  <sheetFormatPr baseColWidth="10" defaultRowHeight="14.5" x14ac:dyDescent="0.35"/>
  <cols>
    <col min="1" max="1" width="32.1796875" customWidth="1"/>
    <col min="2" max="2" width="22.81640625" bestFit="1" customWidth="1"/>
    <col min="3" max="3" width="19" bestFit="1" customWidth="1"/>
    <col min="4" max="4" width="8.26953125" style="105" customWidth="1"/>
    <col min="5" max="5" width="18.1796875" bestFit="1" customWidth="1"/>
    <col min="6" max="6" width="5.1796875" style="105" customWidth="1"/>
    <col min="7" max="7" width="18.453125" customWidth="1"/>
    <col min="8" max="8" width="5.453125" style="105" customWidth="1"/>
    <col min="9" max="9" width="15.7265625" style="2" customWidth="1"/>
    <col min="10" max="10" width="5" style="2" customWidth="1"/>
    <col min="11" max="11" width="11.453125" style="2" customWidth="1"/>
    <col min="12" max="12" width="15.26953125" style="2" customWidth="1"/>
    <col min="13" max="14" width="15.54296875" style="2" bestFit="1" customWidth="1"/>
    <col min="15" max="15" width="14.54296875" style="2" bestFit="1" customWidth="1"/>
    <col min="16" max="20" width="10.90625" style="2"/>
    <col min="21" max="21" width="17.26953125" customWidth="1"/>
    <col min="22" max="22" width="19" customWidth="1"/>
    <col min="23" max="23" width="15.7265625" customWidth="1"/>
    <col min="253" max="253" width="32.1796875" customWidth="1"/>
    <col min="254" max="254" width="17.453125" customWidth="1"/>
    <col min="255" max="255" width="18.26953125" customWidth="1"/>
    <col min="256" max="256" width="6.54296875" customWidth="1"/>
    <col min="257" max="257" width="18.1796875" customWidth="1"/>
    <col min="258" max="258" width="6.1796875" customWidth="1"/>
    <col min="259" max="259" width="15.54296875" customWidth="1"/>
    <col min="260" max="260" width="6.453125" customWidth="1"/>
    <col min="261" max="261" width="15.54296875" customWidth="1"/>
    <col min="262" max="262" width="5" customWidth="1"/>
    <col min="263" max="263" width="14.26953125" customWidth="1"/>
    <col min="264" max="264" width="5" customWidth="1"/>
    <col min="265" max="265" width="17.1796875" customWidth="1"/>
    <col min="266" max="266" width="5" customWidth="1"/>
    <col min="267" max="267" width="11.453125" customWidth="1"/>
    <col min="268" max="268" width="15.26953125" customWidth="1"/>
    <col min="269" max="270" width="15.54296875" bestFit="1" customWidth="1"/>
    <col min="271" max="271" width="14.54296875" bestFit="1" customWidth="1"/>
    <col min="277" max="277" width="17.26953125" customWidth="1"/>
    <col min="278" max="278" width="19" customWidth="1"/>
    <col min="279" max="279" width="15.7265625" customWidth="1"/>
    <col min="509" max="509" width="32.1796875" customWidth="1"/>
    <col min="510" max="510" width="17.453125" customWidth="1"/>
    <col min="511" max="511" width="18.26953125" customWidth="1"/>
    <col min="512" max="512" width="6.54296875" customWidth="1"/>
    <col min="513" max="513" width="18.1796875" customWidth="1"/>
    <col min="514" max="514" width="6.1796875" customWidth="1"/>
    <col min="515" max="515" width="15.54296875" customWidth="1"/>
    <col min="516" max="516" width="6.453125" customWidth="1"/>
    <col min="517" max="517" width="15.54296875" customWidth="1"/>
    <col min="518" max="518" width="5" customWidth="1"/>
    <col min="519" max="519" width="14.26953125" customWidth="1"/>
    <col min="520" max="520" width="5" customWidth="1"/>
    <col min="521" max="521" width="17.1796875" customWidth="1"/>
    <col min="522" max="522" width="5" customWidth="1"/>
    <col min="523" max="523" width="11.453125" customWidth="1"/>
    <col min="524" max="524" width="15.26953125" customWidth="1"/>
    <col min="525" max="526" width="15.54296875" bestFit="1" customWidth="1"/>
    <col min="527" max="527" width="14.54296875" bestFit="1" customWidth="1"/>
    <col min="533" max="533" width="17.26953125" customWidth="1"/>
    <col min="534" max="534" width="19" customWidth="1"/>
    <col min="535" max="535" width="15.7265625" customWidth="1"/>
    <col min="765" max="765" width="32.1796875" customWidth="1"/>
    <col min="766" max="766" width="17.453125" customWidth="1"/>
    <col min="767" max="767" width="18.26953125" customWidth="1"/>
    <col min="768" max="768" width="6.54296875" customWidth="1"/>
    <col min="769" max="769" width="18.1796875" customWidth="1"/>
    <col min="770" max="770" width="6.1796875" customWidth="1"/>
    <col min="771" max="771" width="15.54296875" customWidth="1"/>
    <col min="772" max="772" width="6.453125" customWidth="1"/>
    <col min="773" max="773" width="15.54296875" customWidth="1"/>
    <col min="774" max="774" width="5" customWidth="1"/>
    <col min="775" max="775" width="14.26953125" customWidth="1"/>
    <col min="776" max="776" width="5" customWidth="1"/>
    <col min="777" max="777" width="17.1796875" customWidth="1"/>
    <col min="778" max="778" width="5" customWidth="1"/>
    <col min="779" max="779" width="11.453125" customWidth="1"/>
    <col min="780" max="780" width="15.26953125" customWidth="1"/>
    <col min="781" max="782" width="15.54296875" bestFit="1" customWidth="1"/>
    <col min="783" max="783" width="14.54296875" bestFit="1" customWidth="1"/>
    <col min="789" max="789" width="17.26953125" customWidth="1"/>
    <col min="790" max="790" width="19" customWidth="1"/>
    <col min="791" max="791" width="15.7265625" customWidth="1"/>
    <col min="1021" max="1021" width="32.1796875" customWidth="1"/>
    <col min="1022" max="1022" width="17.453125" customWidth="1"/>
    <col min="1023" max="1023" width="18.26953125" customWidth="1"/>
    <col min="1024" max="1024" width="6.54296875" customWidth="1"/>
    <col min="1025" max="1025" width="18.1796875" customWidth="1"/>
    <col min="1026" max="1026" width="6.1796875" customWidth="1"/>
    <col min="1027" max="1027" width="15.54296875" customWidth="1"/>
    <col min="1028" max="1028" width="6.453125" customWidth="1"/>
    <col min="1029" max="1029" width="15.54296875" customWidth="1"/>
    <col min="1030" max="1030" width="5" customWidth="1"/>
    <col min="1031" max="1031" width="14.26953125" customWidth="1"/>
    <col min="1032" max="1032" width="5" customWidth="1"/>
    <col min="1033" max="1033" width="17.1796875" customWidth="1"/>
    <col min="1034" max="1034" width="5" customWidth="1"/>
    <col min="1035" max="1035" width="11.453125" customWidth="1"/>
    <col min="1036" max="1036" width="15.26953125" customWidth="1"/>
    <col min="1037" max="1038" width="15.54296875" bestFit="1" customWidth="1"/>
    <col min="1039" max="1039" width="14.54296875" bestFit="1" customWidth="1"/>
    <col min="1045" max="1045" width="17.26953125" customWidth="1"/>
    <col min="1046" max="1046" width="19" customWidth="1"/>
    <col min="1047" max="1047" width="15.7265625" customWidth="1"/>
    <col min="1277" max="1277" width="32.1796875" customWidth="1"/>
    <col min="1278" max="1278" width="17.453125" customWidth="1"/>
    <col min="1279" max="1279" width="18.26953125" customWidth="1"/>
    <col min="1280" max="1280" width="6.54296875" customWidth="1"/>
    <col min="1281" max="1281" width="18.1796875" customWidth="1"/>
    <col min="1282" max="1282" width="6.1796875" customWidth="1"/>
    <col min="1283" max="1283" width="15.54296875" customWidth="1"/>
    <col min="1284" max="1284" width="6.453125" customWidth="1"/>
    <col min="1285" max="1285" width="15.54296875" customWidth="1"/>
    <col min="1286" max="1286" width="5" customWidth="1"/>
    <col min="1287" max="1287" width="14.26953125" customWidth="1"/>
    <col min="1288" max="1288" width="5" customWidth="1"/>
    <col min="1289" max="1289" width="17.1796875" customWidth="1"/>
    <col min="1290" max="1290" width="5" customWidth="1"/>
    <col min="1291" max="1291" width="11.453125" customWidth="1"/>
    <col min="1292" max="1292" width="15.26953125" customWidth="1"/>
    <col min="1293" max="1294" width="15.54296875" bestFit="1" customWidth="1"/>
    <col min="1295" max="1295" width="14.54296875" bestFit="1" customWidth="1"/>
    <col min="1301" max="1301" width="17.26953125" customWidth="1"/>
    <col min="1302" max="1302" width="19" customWidth="1"/>
    <col min="1303" max="1303" width="15.7265625" customWidth="1"/>
    <col min="1533" max="1533" width="32.1796875" customWidth="1"/>
    <col min="1534" max="1534" width="17.453125" customWidth="1"/>
    <col min="1535" max="1535" width="18.26953125" customWidth="1"/>
    <col min="1536" max="1536" width="6.54296875" customWidth="1"/>
    <col min="1537" max="1537" width="18.1796875" customWidth="1"/>
    <col min="1538" max="1538" width="6.1796875" customWidth="1"/>
    <col min="1539" max="1539" width="15.54296875" customWidth="1"/>
    <col min="1540" max="1540" width="6.453125" customWidth="1"/>
    <col min="1541" max="1541" width="15.54296875" customWidth="1"/>
    <col min="1542" max="1542" width="5" customWidth="1"/>
    <col min="1543" max="1543" width="14.26953125" customWidth="1"/>
    <col min="1544" max="1544" width="5" customWidth="1"/>
    <col min="1545" max="1545" width="17.1796875" customWidth="1"/>
    <col min="1546" max="1546" width="5" customWidth="1"/>
    <col min="1547" max="1547" width="11.453125" customWidth="1"/>
    <col min="1548" max="1548" width="15.26953125" customWidth="1"/>
    <col min="1549" max="1550" width="15.54296875" bestFit="1" customWidth="1"/>
    <col min="1551" max="1551" width="14.54296875" bestFit="1" customWidth="1"/>
    <col min="1557" max="1557" width="17.26953125" customWidth="1"/>
    <col min="1558" max="1558" width="19" customWidth="1"/>
    <col min="1559" max="1559" width="15.7265625" customWidth="1"/>
    <col min="1789" max="1789" width="32.1796875" customWidth="1"/>
    <col min="1790" max="1790" width="17.453125" customWidth="1"/>
    <col min="1791" max="1791" width="18.26953125" customWidth="1"/>
    <col min="1792" max="1792" width="6.54296875" customWidth="1"/>
    <col min="1793" max="1793" width="18.1796875" customWidth="1"/>
    <col min="1794" max="1794" width="6.1796875" customWidth="1"/>
    <col min="1795" max="1795" width="15.54296875" customWidth="1"/>
    <col min="1796" max="1796" width="6.453125" customWidth="1"/>
    <col min="1797" max="1797" width="15.54296875" customWidth="1"/>
    <col min="1798" max="1798" width="5" customWidth="1"/>
    <col min="1799" max="1799" width="14.26953125" customWidth="1"/>
    <col min="1800" max="1800" width="5" customWidth="1"/>
    <col min="1801" max="1801" width="17.1796875" customWidth="1"/>
    <col min="1802" max="1802" width="5" customWidth="1"/>
    <col min="1803" max="1803" width="11.453125" customWidth="1"/>
    <col min="1804" max="1804" width="15.26953125" customWidth="1"/>
    <col min="1805" max="1806" width="15.54296875" bestFit="1" customWidth="1"/>
    <col min="1807" max="1807" width="14.54296875" bestFit="1" customWidth="1"/>
    <col min="1813" max="1813" width="17.26953125" customWidth="1"/>
    <col min="1814" max="1814" width="19" customWidth="1"/>
    <col min="1815" max="1815" width="15.7265625" customWidth="1"/>
    <col min="2045" max="2045" width="32.1796875" customWidth="1"/>
    <col min="2046" max="2046" width="17.453125" customWidth="1"/>
    <col min="2047" max="2047" width="18.26953125" customWidth="1"/>
    <col min="2048" max="2048" width="6.54296875" customWidth="1"/>
    <col min="2049" max="2049" width="18.1796875" customWidth="1"/>
    <col min="2050" max="2050" width="6.1796875" customWidth="1"/>
    <col min="2051" max="2051" width="15.54296875" customWidth="1"/>
    <col min="2052" max="2052" width="6.453125" customWidth="1"/>
    <col min="2053" max="2053" width="15.54296875" customWidth="1"/>
    <col min="2054" max="2054" width="5" customWidth="1"/>
    <col min="2055" max="2055" width="14.26953125" customWidth="1"/>
    <col min="2056" max="2056" width="5" customWidth="1"/>
    <col min="2057" max="2057" width="17.1796875" customWidth="1"/>
    <col min="2058" max="2058" width="5" customWidth="1"/>
    <col min="2059" max="2059" width="11.453125" customWidth="1"/>
    <col min="2060" max="2060" width="15.26953125" customWidth="1"/>
    <col min="2061" max="2062" width="15.54296875" bestFit="1" customWidth="1"/>
    <col min="2063" max="2063" width="14.54296875" bestFit="1" customWidth="1"/>
    <col min="2069" max="2069" width="17.26953125" customWidth="1"/>
    <col min="2070" max="2070" width="19" customWidth="1"/>
    <col min="2071" max="2071" width="15.7265625" customWidth="1"/>
    <col min="2301" max="2301" width="32.1796875" customWidth="1"/>
    <col min="2302" max="2302" width="17.453125" customWidth="1"/>
    <col min="2303" max="2303" width="18.26953125" customWidth="1"/>
    <col min="2304" max="2304" width="6.54296875" customWidth="1"/>
    <col min="2305" max="2305" width="18.1796875" customWidth="1"/>
    <col min="2306" max="2306" width="6.1796875" customWidth="1"/>
    <col min="2307" max="2307" width="15.54296875" customWidth="1"/>
    <col min="2308" max="2308" width="6.453125" customWidth="1"/>
    <col min="2309" max="2309" width="15.54296875" customWidth="1"/>
    <col min="2310" max="2310" width="5" customWidth="1"/>
    <col min="2311" max="2311" width="14.26953125" customWidth="1"/>
    <col min="2312" max="2312" width="5" customWidth="1"/>
    <col min="2313" max="2313" width="17.1796875" customWidth="1"/>
    <col min="2314" max="2314" width="5" customWidth="1"/>
    <col min="2315" max="2315" width="11.453125" customWidth="1"/>
    <col min="2316" max="2316" width="15.26953125" customWidth="1"/>
    <col min="2317" max="2318" width="15.54296875" bestFit="1" customWidth="1"/>
    <col min="2319" max="2319" width="14.54296875" bestFit="1" customWidth="1"/>
    <col min="2325" max="2325" width="17.26953125" customWidth="1"/>
    <col min="2326" max="2326" width="19" customWidth="1"/>
    <col min="2327" max="2327" width="15.7265625" customWidth="1"/>
    <col min="2557" max="2557" width="32.1796875" customWidth="1"/>
    <col min="2558" max="2558" width="17.453125" customWidth="1"/>
    <col min="2559" max="2559" width="18.26953125" customWidth="1"/>
    <col min="2560" max="2560" width="6.54296875" customWidth="1"/>
    <col min="2561" max="2561" width="18.1796875" customWidth="1"/>
    <col min="2562" max="2562" width="6.1796875" customWidth="1"/>
    <col min="2563" max="2563" width="15.54296875" customWidth="1"/>
    <col min="2564" max="2564" width="6.453125" customWidth="1"/>
    <col min="2565" max="2565" width="15.54296875" customWidth="1"/>
    <col min="2566" max="2566" width="5" customWidth="1"/>
    <col min="2567" max="2567" width="14.26953125" customWidth="1"/>
    <col min="2568" max="2568" width="5" customWidth="1"/>
    <col min="2569" max="2569" width="17.1796875" customWidth="1"/>
    <col min="2570" max="2570" width="5" customWidth="1"/>
    <col min="2571" max="2571" width="11.453125" customWidth="1"/>
    <col min="2572" max="2572" width="15.26953125" customWidth="1"/>
    <col min="2573" max="2574" width="15.54296875" bestFit="1" customWidth="1"/>
    <col min="2575" max="2575" width="14.54296875" bestFit="1" customWidth="1"/>
    <col min="2581" max="2581" width="17.26953125" customWidth="1"/>
    <col min="2582" max="2582" width="19" customWidth="1"/>
    <col min="2583" max="2583" width="15.7265625" customWidth="1"/>
    <col min="2813" max="2813" width="32.1796875" customWidth="1"/>
    <col min="2814" max="2814" width="17.453125" customWidth="1"/>
    <col min="2815" max="2815" width="18.26953125" customWidth="1"/>
    <col min="2816" max="2816" width="6.54296875" customWidth="1"/>
    <col min="2817" max="2817" width="18.1796875" customWidth="1"/>
    <col min="2818" max="2818" width="6.1796875" customWidth="1"/>
    <col min="2819" max="2819" width="15.54296875" customWidth="1"/>
    <col min="2820" max="2820" width="6.453125" customWidth="1"/>
    <col min="2821" max="2821" width="15.54296875" customWidth="1"/>
    <col min="2822" max="2822" width="5" customWidth="1"/>
    <col min="2823" max="2823" width="14.26953125" customWidth="1"/>
    <col min="2824" max="2824" width="5" customWidth="1"/>
    <col min="2825" max="2825" width="17.1796875" customWidth="1"/>
    <col min="2826" max="2826" width="5" customWidth="1"/>
    <col min="2827" max="2827" width="11.453125" customWidth="1"/>
    <col min="2828" max="2828" width="15.26953125" customWidth="1"/>
    <col min="2829" max="2830" width="15.54296875" bestFit="1" customWidth="1"/>
    <col min="2831" max="2831" width="14.54296875" bestFit="1" customWidth="1"/>
    <col min="2837" max="2837" width="17.26953125" customWidth="1"/>
    <col min="2838" max="2838" width="19" customWidth="1"/>
    <col min="2839" max="2839" width="15.7265625" customWidth="1"/>
    <col min="3069" max="3069" width="32.1796875" customWidth="1"/>
    <col min="3070" max="3070" width="17.453125" customWidth="1"/>
    <col min="3071" max="3071" width="18.26953125" customWidth="1"/>
    <col min="3072" max="3072" width="6.54296875" customWidth="1"/>
    <col min="3073" max="3073" width="18.1796875" customWidth="1"/>
    <col min="3074" max="3074" width="6.1796875" customWidth="1"/>
    <col min="3075" max="3075" width="15.54296875" customWidth="1"/>
    <col min="3076" max="3076" width="6.453125" customWidth="1"/>
    <col min="3077" max="3077" width="15.54296875" customWidth="1"/>
    <col min="3078" max="3078" width="5" customWidth="1"/>
    <col min="3079" max="3079" width="14.26953125" customWidth="1"/>
    <col min="3080" max="3080" width="5" customWidth="1"/>
    <col min="3081" max="3081" width="17.1796875" customWidth="1"/>
    <col min="3082" max="3082" width="5" customWidth="1"/>
    <col min="3083" max="3083" width="11.453125" customWidth="1"/>
    <col min="3084" max="3084" width="15.26953125" customWidth="1"/>
    <col min="3085" max="3086" width="15.54296875" bestFit="1" customWidth="1"/>
    <col min="3087" max="3087" width="14.54296875" bestFit="1" customWidth="1"/>
    <col min="3093" max="3093" width="17.26953125" customWidth="1"/>
    <col min="3094" max="3094" width="19" customWidth="1"/>
    <col min="3095" max="3095" width="15.7265625" customWidth="1"/>
    <col min="3325" max="3325" width="32.1796875" customWidth="1"/>
    <col min="3326" max="3326" width="17.453125" customWidth="1"/>
    <col min="3327" max="3327" width="18.26953125" customWidth="1"/>
    <col min="3328" max="3328" width="6.54296875" customWidth="1"/>
    <col min="3329" max="3329" width="18.1796875" customWidth="1"/>
    <col min="3330" max="3330" width="6.1796875" customWidth="1"/>
    <col min="3331" max="3331" width="15.54296875" customWidth="1"/>
    <col min="3332" max="3332" width="6.453125" customWidth="1"/>
    <col min="3333" max="3333" width="15.54296875" customWidth="1"/>
    <col min="3334" max="3334" width="5" customWidth="1"/>
    <col min="3335" max="3335" width="14.26953125" customWidth="1"/>
    <col min="3336" max="3336" width="5" customWidth="1"/>
    <col min="3337" max="3337" width="17.1796875" customWidth="1"/>
    <col min="3338" max="3338" width="5" customWidth="1"/>
    <col min="3339" max="3339" width="11.453125" customWidth="1"/>
    <col min="3340" max="3340" width="15.26953125" customWidth="1"/>
    <col min="3341" max="3342" width="15.54296875" bestFit="1" customWidth="1"/>
    <col min="3343" max="3343" width="14.54296875" bestFit="1" customWidth="1"/>
    <col min="3349" max="3349" width="17.26953125" customWidth="1"/>
    <col min="3350" max="3350" width="19" customWidth="1"/>
    <col min="3351" max="3351" width="15.7265625" customWidth="1"/>
    <col min="3581" max="3581" width="32.1796875" customWidth="1"/>
    <col min="3582" max="3582" width="17.453125" customWidth="1"/>
    <col min="3583" max="3583" width="18.26953125" customWidth="1"/>
    <col min="3584" max="3584" width="6.54296875" customWidth="1"/>
    <col min="3585" max="3585" width="18.1796875" customWidth="1"/>
    <col min="3586" max="3586" width="6.1796875" customWidth="1"/>
    <col min="3587" max="3587" width="15.54296875" customWidth="1"/>
    <col min="3588" max="3588" width="6.453125" customWidth="1"/>
    <col min="3589" max="3589" width="15.54296875" customWidth="1"/>
    <col min="3590" max="3590" width="5" customWidth="1"/>
    <col min="3591" max="3591" width="14.26953125" customWidth="1"/>
    <col min="3592" max="3592" width="5" customWidth="1"/>
    <col min="3593" max="3593" width="17.1796875" customWidth="1"/>
    <col min="3594" max="3594" width="5" customWidth="1"/>
    <col min="3595" max="3595" width="11.453125" customWidth="1"/>
    <col min="3596" max="3596" width="15.26953125" customWidth="1"/>
    <col min="3597" max="3598" width="15.54296875" bestFit="1" customWidth="1"/>
    <col min="3599" max="3599" width="14.54296875" bestFit="1" customWidth="1"/>
    <col min="3605" max="3605" width="17.26953125" customWidth="1"/>
    <col min="3606" max="3606" width="19" customWidth="1"/>
    <col min="3607" max="3607" width="15.7265625" customWidth="1"/>
    <col min="3837" max="3837" width="32.1796875" customWidth="1"/>
    <col min="3838" max="3838" width="17.453125" customWidth="1"/>
    <col min="3839" max="3839" width="18.26953125" customWidth="1"/>
    <col min="3840" max="3840" width="6.54296875" customWidth="1"/>
    <col min="3841" max="3841" width="18.1796875" customWidth="1"/>
    <col min="3842" max="3842" width="6.1796875" customWidth="1"/>
    <col min="3843" max="3843" width="15.54296875" customWidth="1"/>
    <col min="3844" max="3844" width="6.453125" customWidth="1"/>
    <col min="3845" max="3845" width="15.54296875" customWidth="1"/>
    <col min="3846" max="3846" width="5" customWidth="1"/>
    <col min="3847" max="3847" width="14.26953125" customWidth="1"/>
    <col min="3848" max="3848" width="5" customWidth="1"/>
    <col min="3849" max="3849" width="17.1796875" customWidth="1"/>
    <col min="3850" max="3850" width="5" customWidth="1"/>
    <col min="3851" max="3851" width="11.453125" customWidth="1"/>
    <col min="3852" max="3852" width="15.26953125" customWidth="1"/>
    <col min="3853" max="3854" width="15.54296875" bestFit="1" customWidth="1"/>
    <col min="3855" max="3855" width="14.54296875" bestFit="1" customWidth="1"/>
    <col min="3861" max="3861" width="17.26953125" customWidth="1"/>
    <col min="3862" max="3862" width="19" customWidth="1"/>
    <col min="3863" max="3863" width="15.7265625" customWidth="1"/>
    <col min="4093" max="4093" width="32.1796875" customWidth="1"/>
    <col min="4094" max="4094" width="17.453125" customWidth="1"/>
    <col min="4095" max="4095" width="18.26953125" customWidth="1"/>
    <col min="4096" max="4096" width="6.54296875" customWidth="1"/>
    <col min="4097" max="4097" width="18.1796875" customWidth="1"/>
    <col min="4098" max="4098" width="6.1796875" customWidth="1"/>
    <col min="4099" max="4099" width="15.54296875" customWidth="1"/>
    <col min="4100" max="4100" width="6.453125" customWidth="1"/>
    <col min="4101" max="4101" width="15.54296875" customWidth="1"/>
    <col min="4102" max="4102" width="5" customWidth="1"/>
    <col min="4103" max="4103" width="14.26953125" customWidth="1"/>
    <col min="4104" max="4104" width="5" customWidth="1"/>
    <col min="4105" max="4105" width="17.1796875" customWidth="1"/>
    <col min="4106" max="4106" width="5" customWidth="1"/>
    <col min="4107" max="4107" width="11.453125" customWidth="1"/>
    <col min="4108" max="4108" width="15.26953125" customWidth="1"/>
    <col min="4109" max="4110" width="15.54296875" bestFit="1" customWidth="1"/>
    <col min="4111" max="4111" width="14.54296875" bestFit="1" customWidth="1"/>
    <col min="4117" max="4117" width="17.26953125" customWidth="1"/>
    <col min="4118" max="4118" width="19" customWidth="1"/>
    <col min="4119" max="4119" width="15.7265625" customWidth="1"/>
    <col min="4349" max="4349" width="32.1796875" customWidth="1"/>
    <col min="4350" max="4350" width="17.453125" customWidth="1"/>
    <col min="4351" max="4351" width="18.26953125" customWidth="1"/>
    <col min="4352" max="4352" width="6.54296875" customWidth="1"/>
    <col min="4353" max="4353" width="18.1796875" customWidth="1"/>
    <col min="4354" max="4354" width="6.1796875" customWidth="1"/>
    <col min="4355" max="4355" width="15.54296875" customWidth="1"/>
    <col min="4356" max="4356" width="6.453125" customWidth="1"/>
    <col min="4357" max="4357" width="15.54296875" customWidth="1"/>
    <col min="4358" max="4358" width="5" customWidth="1"/>
    <col min="4359" max="4359" width="14.26953125" customWidth="1"/>
    <col min="4360" max="4360" width="5" customWidth="1"/>
    <col min="4361" max="4361" width="17.1796875" customWidth="1"/>
    <col min="4362" max="4362" width="5" customWidth="1"/>
    <col min="4363" max="4363" width="11.453125" customWidth="1"/>
    <col min="4364" max="4364" width="15.26953125" customWidth="1"/>
    <col min="4365" max="4366" width="15.54296875" bestFit="1" customWidth="1"/>
    <col min="4367" max="4367" width="14.54296875" bestFit="1" customWidth="1"/>
    <col min="4373" max="4373" width="17.26953125" customWidth="1"/>
    <col min="4374" max="4374" width="19" customWidth="1"/>
    <col min="4375" max="4375" width="15.7265625" customWidth="1"/>
    <col min="4605" max="4605" width="32.1796875" customWidth="1"/>
    <col min="4606" max="4606" width="17.453125" customWidth="1"/>
    <col min="4607" max="4607" width="18.26953125" customWidth="1"/>
    <col min="4608" max="4608" width="6.54296875" customWidth="1"/>
    <col min="4609" max="4609" width="18.1796875" customWidth="1"/>
    <col min="4610" max="4610" width="6.1796875" customWidth="1"/>
    <col min="4611" max="4611" width="15.54296875" customWidth="1"/>
    <col min="4612" max="4612" width="6.453125" customWidth="1"/>
    <col min="4613" max="4613" width="15.54296875" customWidth="1"/>
    <col min="4614" max="4614" width="5" customWidth="1"/>
    <col min="4615" max="4615" width="14.26953125" customWidth="1"/>
    <col min="4616" max="4616" width="5" customWidth="1"/>
    <col min="4617" max="4617" width="17.1796875" customWidth="1"/>
    <col min="4618" max="4618" width="5" customWidth="1"/>
    <col min="4619" max="4619" width="11.453125" customWidth="1"/>
    <col min="4620" max="4620" width="15.26953125" customWidth="1"/>
    <col min="4621" max="4622" width="15.54296875" bestFit="1" customWidth="1"/>
    <col min="4623" max="4623" width="14.54296875" bestFit="1" customWidth="1"/>
    <col min="4629" max="4629" width="17.26953125" customWidth="1"/>
    <col min="4630" max="4630" width="19" customWidth="1"/>
    <col min="4631" max="4631" width="15.7265625" customWidth="1"/>
    <col min="4861" max="4861" width="32.1796875" customWidth="1"/>
    <col min="4862" max="4862" width="17.453125" customWidth="1"/>
    <col min="4863" max="4863" width="18.26953125" customWidth="1"/>
    <col min="4864" max="4864" width="6.54296875" customWidth="1"/>
    <col min="4865" max="4865" width="18.1796875" customWidth="1"/>
    <col min="4866" max="4866" width="6.1796875" customWidth="1"/>
    <col min="4867" max="4867" width="15.54296875" customWidth="1"/>
    <col min="4868" max="4868" width="6.453125" customWidth="1"/>
    <col min="4869" max="4869" width="15.54296875" customWidth="1"/>
    <col min="4870" max="4870" width="5" customWidth="1"/>
    <col min="4871" max="4871" width="14.26953125" customWidth="1"/>
    <col min="4872" max="4872" width="5" customWidth="1"/>
    <col min="4873" max="4873" width="17.1796875" customWidth="1"/>
    <col min="4874" max="4874" width="5" customWidth="1"/>
    <col min="4875" max="4875" width="11.453125" customWidth="1"/>
    <col min="4876" max="4876" width="15.26953125" customWidth="1"/>
    <col min="4877" max="4878" width="15.54296875" bestFit="1" customWidth="1"/>
    <col min="4879" max="4879" width="14.54296875" bestFit="1" customWidth="1"/>
    <col min="4885" max="4885" width="17.26953125" customWidth="1"/>
    <col min="4886" max="4886" width="19" customWidth="1"/>
    <col min="4887" max="4887" width="15.7265625" customWidth="1"/>
    <col min="5117" max="5117" width="32.1796875" customWidth="1"/>
    <col min="5118" max="5118" width="17.453125" customWidth="1"/>
    <col min="5119" max="5119" width="18.26953125" customWidth="1"/>
    <col min="5120" max="5120" width="6.54296875" customWidth="1"/>
    <col min="5121" max="5121" width="18.1796875" customWidth="1"/>
    <col min="5122" max="5122" width="6.1796875" customWidth="1"/>
    <col min="5123" max="5123" width="15.54296875" customWidth="1"/>
    <col min="5124" max="5124" width="6.453125" customWidth="1"/>
    <col min="5125" max="5125" width="15.54296875" customWidth="1"/>
    <col min="5126" max="5126" width="5" customWidth="1"/>
    <col min="5127" max="5127" width="14.26953125" customWidth="1"/>
    <col min="5128" max="5128" width="5" customWidth="1"/>
    <col min="5129" max="5129" width="17.1796875" customWidth="1"/>
    <col min="5130" max="5130" width="5" customWidth="1"/>
    <col min="5131" max="5131" width="11.453125" customWidth="1"/>
    <col min="5132" max="5132" width="15.26953125" customWidth="1"/>
    <col min="5133" max="5134" width="15.54296875" bestFit="1" customWidth="1"/>
    <col min="5135" max="5135" width="14.54296875" bestFit="1" customWidth="1"/>
    <col min="5141" max="5141" width="17.26953125" customWidth="1"/>
    <col min="5142" max="5142" width="19" customWidth="1"/>
    <col min="5143" max="5143" width="15.7265625" customWidth="1"/>
    <col min="5373" max="5373" width="32.1796875" customWidth="1"/>
    <col min="5374" max="5374" width="17.453125" customWidth="1"/>
    <col min="5375" max="5375" width="18.26953125" customWidth="1"/>
    <col min="5376" max="5376" width="6.54296875" customWidth="1"/>
    <col min="5377" max="5377" width="18.1796875" customWidth="1"/>
    <col min="5378" max="5378" width="6.1796875" customWidth="1"/>
    <col min="5379" max="5379" width="15.54296875" customWidth="1"/>
    <col min="5380" max="5380" width="6.453125" customWidth="1"/>
    <col min="5381" max="5381" width="15.54296875" customWidth="1"/>
    <col min="5382" max="5382" width="5" customWidth="1"/>
    <col min="5383" max="5383" width="14.26953125" customWidth="1"/>
    <col min="5384" max="5384" width="5" customWidth="1"/>
    <col min="5385" max="5385" width="17.1796875" customWidth="1"/>
    <col min="5386" max="5386" width="5" customWidth="1"/>
    <col min="5387" max="5387" width="11.453125" customWidth="1"/>
    <col min="5388" max="5388" width="15.26953125" customWidth="1"/>
    <col min="5389" max="5390" width="15.54296875" bestFit="1" customWidth="1"/>
    <col min="5391" max="5391" width="14.54296875" bestFit="1" customWidth="1"/>
    <col min="5397" max="5397" width="17.26953125" customWidth="1"/>
    <col min="5398" max="5398" width="19" customWidth="1"/>
    <col min="5399" max="5399" width="15.7265625" customWidth="1"/>
    <col min="5629" max="5629" width="32.1796875" customWidth="1"/>
    <col min="5630" max="5630" width="17.453125" customWidth="1"/>
    <col min="5631" max="5631" width="18.26953125" customWidth="1"/>
    <col min="5632" max="5632" width="6.54296875" customWidth="1"/>
    <col min="5633" max="5633" width="18.1796875" customWidth="1"/>
    <col min="5634" max="5634" width="6.1796875" customWidth="1"/>
    <col min="5635" max="5635" width="15.54296875" customWidth="1"/>
    <col min="5636" max="5636" width="6.453125" customWidth="1"/>
    <col min="5637" max="5637" width="15.54296875" customWidth="1"/>
    <col min="5638" max="5638" width="5" customWidth="1"/>
    <col min="5639" max="5639" width="14.26953125" customWidth="1"/>
    <col min="5640" max="5640" width="5" customWidth="1"/>
    <col min="5641" max="5641" width="17.1796875" customWidth="1"/>
    <col min="5642" max="5642" width="5" customWidth="1"/>
    <col min="5643" max="5643" width="11.453125" customWidth="1"/>
    <col min="5644" max="5644" width="15.26953125" customWidth="1"/>
    <col min="5645" max="5646" width="15.54296875" bestFit="1" customWidth="1"/>
    <col min="5647" max="5647" width="14.54296875" bestFit="1" customWidth="1"/>
    <col min="5653" max="5653" width="17.26953125" customWidth="1"/>
    <col min="5654" max="5654" width="19" customWidth="1"/>
    <col min="5655" max="5655" width="15.7265625" customWidth="1"/>
    <col min="5885" max="5885" width="32.1796875" customWidth="1"/>
    <col min="5886" max="5886" width="17.453125" customWidth="1"/>
    <col min="5887" max="5887" width="18.26953125" customWidth="1"/>
    <col min="5888" max="5888" width="6.54296875" customWidth="1"/>
    <col min="5889" max="5889" width="18.1796875" customWidth="1"/>
    <col min="5890" max="5890" width="6.1796875" customWidth="1"/>
    <col min="5891" max="5891" width="15.54296875" customWidth="1"/>
    <col min="5892" max="5892" width="6.453125" customWidth="1"/>
    <col min="5893" max="5893" width="15.54296875" customWidth="1"/>
    <col min="5894" max="5894" width="5" customWidth="1"/>
    <col min="5895" max="5895" width="14.26953125" customWidth="1"/>
    <col min="5896" max="5896" width="5" customWidth="1"/>
    <col min="5897" max="5897" width="17.1796875" customWidth="1"/>
    <col min="5898" max="5898" width="5" customWidth="1"/>
    <col min="5899" max="5899" width="11.453125" customWidth="1"/>
    <col min="5900" max="5900" width="15.26953125" customWidth="1"/>
    <col min="5901" max="5902" width="15.54296875" bestFit="1" customWidth="1"/>
    <col min="5903" max="5903" width="14.54296875" bestFit="1" customWidth="1"/>
    <col min="5909" max="5909" width="17.26953125" customWidth="1"/>
    <col min="5910" max="5910" width="19" customWidth="1"/>
    <col min="5911" max="5911" width="15.7265625" customWidth="1"/>
    <col min="6141" max="6141" width="32.1796875" customWidth="1"/>
    <col min="6142" max="6142" width="17.453125" customWidth="1"/>
    <col min="6143" max="6143" width="18.26953125" customWidth="1"/>
    <col min="6144" max="6144" width="6.54296875" customWidth="1"/>
    <col min="6145" max="6145" width="18.1796875" customWidth="1"/>
    <col min="6146" max="6146" width="6.1796875" customWidth="1"/>
    <col min="6147" max="6147" width="15.54296875" customWidth="1"/>
    <col min="6148" max="6148" width="6.453125" customWidth="1"/>
    <col min="6149" max="6149" width="15.54296875" customWidth="1"/>
    <col min="6150" max="6150" width="5" customWidth="1"/>
    <col min="6151" max="6151" width="14.26953125" customWidth="1"/>
    <col min="6152" max="6152" width="5" customWidth="1"/>
    <col min="6153" max="6153" width="17.1796875" customWidth="1"/>
    <col min="6154" max="6154" width="5" customWidth="1"/>
    <col min="6155" max="6155" width="11.453125" customWidth="1"/>
    <col min="6156" max="6156" width="15.26953125" customWidth="1"/>
    <col min="6157" max="6158" width="15.54296875" bestFit="1" customWidth="1"/>
    <col min="6159" max="6159" width="14.54296875" bestFit="1" customWidth="1"/>
    <col min="6165" max="6165" width="17.26953125" customWidth="1"/>
    <col min="6166" max="6166" width="19" customWidth="1"/>
    <col min="6167" max="6167" width="15.7265625" customWidth="1"/>
    <col min="6397" max="6397" width="32.1796875" customWidth="1"/>
    <col min="6398" max="6398" width="17.453125" customWidth="1"/>
    <col min="6399" max="6399" width="18.26953125" customWidth="1"/>
    <col min="6400" max="6400" width="6.54296875" customWidth="1"/>
    <col min="6401" max="6401" width="18.1796875" customWidth="1"/>
    <col min="6402" max="6402" width="6.1796875" customWidth="1"/>
    <col min="6403" max="6403" width="15.54296875" customWidth="1"/>
    <col min="6404" max="6404" width="6.453125" customWidth="1"/>
    <col min="6405" max="6405" width="15.54296875" customWidth="1"/>
    <col min="6406" max="6406" width="5" customWidth="1"/>
    <col min="6407" max="6407" width="14.26953125" customWidth="1"/>
    <col min="6408" max="6408" width="5" customWidth="1"/>
    <col min="6409" max="6409" width="17.1796875" customWidth="1"/>
    <col min="6410" max="6410" width="5" customWidth="1"/>
    <col min="6411" max="6411" width="11.453125" customWidth="1"/>
    <col min="6412" max="6412" width="15.26953125" customWidth="1"/>
    <col min="6413" max="6414" width="15.54296875" bestFit="1" customWidth="1"/>
    <col min="6415" max="6415" width="14.54296875" bestFit="1" customWidth="1"/>
    <col min="6421" max="6421" width="17.26953125" customWidth="1"/>
    <col min="6422" max="6422" width="19" customWidth="1"/>
    <col min="6423" max="6423" width="15.7265625" customWidth="1"/>
    <col min="6653" max="6653" width="32.1796875" customWidth="1"/>
    <col min="6654" max="6654" width="17.453125" customWidth="1"/>
    <col min="6655" max="6655" width="18.26953125" customWidth="1"/>
    <col min="6656" max="6656" width="6.54296875" customWidth="1"/>
    <col min="6657" max="6657" width="18.1796875" customWidth="1"/>
    <col min="6658" max="6658" width="6.1796875" customWidth="1"/>
    <col min="6659" max="6659" width="15.54296875" customWidth="1"/>
    <col min="6660" max="6660" width="6.453125" customWidth="1"/>
    <col min="6661" max="6661" width="15.54296875" customWidth="1"/>
    <col min="6662" max="6662" width="5" customWidth="1"/>
    <col min="6663" max="6663" width="14.26953125" customWidth="1"/>
    <col min="6664" max="6664" width="5" customWidth="1"/>
    <col min="6665" max="6665" width="17.1796875" customWidth="1"/>
    <col min="6666" max="6666" width="5" customWidth="1"/>
    <col min="6667" max="6667" width="11.453125" customWidth="1"/>
    <col min="6668" max="6668" width="15.26953125" customWidth="1"/>
    <col min="6669" max="6670" width="15.54296875" bestFit="1" customWidth="1"/>
    <col min="6671" max="6671" width="14.54296875" bestFit="1" customWidth="1"/>
    <col min="6677" max="6677" width="17.26953125" customWidth="1"/>
    <col min="6678" max="6678" width="19" customWidth="1"/>
    <col min="6679" max="6679" width="15.7265625" customWidth="1"/>
    <col min="6909" max="6909" width="32.1796875" customWidth="1"/>
    <col min="6910" max="6910" width="17.453125" customWidth="1"/>
    <col min="6911" max="6911" width="18.26953125" customWidth="1"/>
    <col min="6912" max="6912" width="6.54296875" customWidth="1"/>
    <col min="6913" max="6913" width="18.1796875" customWidth="1"/>
    <col min="6914" max="6914" width="6.1796875" customWidth="1"/>
    <col min="6915" max="6915" width="15.54296875" customWidth="1"/>
    <col min="6916" max="6916" width="6.453125" customWidth="1"/>
    <col min="6917" max="6917" width="15.54296875" customWidth="1"/>
    <col min="6918" max="6918" width="5" customWidth="1"/>
    <col min="6919" max="6919" width="14.26953125" customWidth="1"/>
    <col min="6920" max="6920" width="5" customWidth="1"/>
    <col min="6921" max="6921" width="17.1796875" customWidth="1"/>
    <col min="6922" max="6922" width="5" customWidth="1"/>
    <col min="6923" max="6923" width="11.453125" customWidth="1"/>
    <col min="6924" max="6924" width="15.26953125" customWidth="1"/>
    <col min="6925" max="6926" width="15.54296875" bestFit="1" customWidth="1"/>
    <col min="6927" max="6927" width="14.54296875" bestFit="1" customWidth="1"/>
    <col min="6933" max="6933" width="17.26953125" customWidth="1"/>
    <col min="6934" max="6934" width="19" customWidth="1"/>
    <col min="6935" max="6935" width="15.7265625" customWidth="1"/>
    <col min="7165" max="7165" width="32.1796875" customWidth="1"/>
    <col min="7166" max="7166" width="17.453125" customWidth="1"/>
    <col min="7167" max="7167" width="18.26953125" customWidth="1"/>
    <col min="7168" max="7168" width="6.54296875" customWidth="1"/>
    <col min="7169" max="7169" width="18.1796875" customWidth="1"/>
    <col min="7170" max="7170" width="6.1796875" customWidth="1"/>
    <col min="7171" max="7171" width="15.54296875" customWidth="1"/>
    <col min="7172" max="7172" width="6.453125" customWidth="1"/>
    <col min="7173" max="7173" width="15.54296875" customWidth="1"/>
    <col min="7174" max="7174" width="5" customWidth="1"/>
    <col min="7175" max="7175" width="14.26953125" customWidth="1"/>
    <col min="7176" max="7176" width="5" customWidth="1"/>
    <col min="7177" max="7177" width="17.1796875" customWidth="1"/>
    <col min="7178" max="7178" width="5" customWidth="1"/>
    <col min="7179" max="7179" width="11.453125" customWidth="1"/>
    <col min="7180" max="7180" width="15.26953125" customWidth="1"/>
    <col min="7181" max="7182" width="15.54296875" bestFit="1" customWidth="1"/>
    <col min="7183" max="7183" width="14.54296875" bestFit="1" customWidth="1"/>
    <col min="7189" max="7189" width="17.26953125" customWidth="1"/>
    <col min="7190" max="7190" width="19" customWidth="1"/>
    <col min="7191" max="7191" width="15.7265625" customWidth="1"/>
    <col min="7421" max="7421" width="32.1796875" customWidth="1"/>
    <col min="7422" max="7422" width="17.453125" customWidth="1"/>
    <col min="7423" max="7423" width="18.26953125" customWidth="1"/>
    <col min="7424" max="7424" width="6.54296875" customWidth="1"/>
    <col min="7425" max="7425" width="18.1796875" customWidth="1"/>
    <col min="7426" max="7426" width="6.1796875" customWidth="1"/>
    <col min="7427" max="7427" width="15.54296875" customWidth="1"/>
    <col min="7428" max="7428" width="6.453125" customWidth="1"/>
    <col min="7429" max="7429" width="15.54296875" customWidth="1"/>
    <col min="7430" max="7430" width="5" customWidth="1"/>
    <col min="7431" max="7431" width="14.26953125" customWidth="1"/>
    <col min="7432" max="7432" width="5" customWidth="1"/>
    <col min="7433" max="7433" width="17.1796875" customWidth="1"/>
    <col min="7434" max="7434" width="5" customWidth="1"/>
    <col min="7435" max="7435" width="11.453125" customWidth="1"/>
    <col min="7436" max="7436" width="15.26953125" customWidth="1"/>
    <col min="7437" max="7438" width="15.54296875" bestFit="1" customWidth="1"/>
    <col min="7439" max="7439" width="14.54296875" bestFit="1" customWidth="1"/>
    <col min="7445" max="7445" width="17.26953125" customWidth="1"/>
    <col min="7446" max="7446" width="19" customWidth="1"/>
    <col min="7447" max="7447" width="15.7265625" customWidth="1"/>
    <col min="7677" max="7677" width="32.1796875" customWidth="1"/>
    <col min="7678" max="7678" width="17.453125" customWidth="1"/>
    <col min="7679" max="7679" width="18.26953125" customWidth="1"/>
    <col min="7680" max="7680" width="6.54296875" customWidth="1"/>
    <col min="7681" max="7681" width="18.1796875" customWidth="1"/>
    <col min="7682" max="7682" width="6.1796875" customWidth="1"/>
    <col min="7683" max="7683" width="15.54296875" customWidth="1"/>
    <col min="7684" max="7684" width="6.453125" customWidth="1"/>
    <col min="7685" max="7685" width="15.54296875" customWidth="1"/>
    <col min="7686" max="7686" width="5" customWidth="1"/>
    <col min="7687" max="7687" width="14.26953125" customWidth="1"/>
    <col min="7688" max="7688" width="5" customWidth="1"/>
    <col min="7689" max="7689" width="17.1796875" customWidth="1"/>
    <col min="7690" max="7690" width="5" customWidth="1"/>
    <col min="7691" max="7691" width="11.453125" customWidth="1"/>
    <col min="7692" max="7692" width="15.26953125" customWidth="1"/>
    <col min="7693" max="7694" width="15.54296875" bestFit="1" customWidth="1"/>
    <col min="7695" max="7695" width="14.54296875" bestFit="1" customWidth="1"/>
    <col min="7701" max="7701" width="17.26953125" customWidth="1"/>
    <col min="7702" max="7702" width="19" customWidth="1"/>
    <col min="7703" max="7703" width="15.7265625" customWidth="1"/>
    <col min="7933" max="7933" width="32.1796875" customWidth="1"/>
    <col min="7934" max="7934" width="17.453125" customWidth="1"/>
    <col min="7935" max="7935" width="18.26953125" customWidth="1"/>
    <col min="7936" max="7936" width="6.54296875" customWidth="1"/>
    <col min="7937" max="7937" width="18.1796875" customWidth="1"/>
    <col min="7938" max="7938" width="6.1796875" customWidth="1"/>
    <col min="7939" max="7939" width="15.54296875" customWidth="1"/>
    <col min="7940" max="7940" width="6.453125" customWidth="1"/>
    <col min="7941" max="7941" width="15.54296875" customWidth="1"/>
    <col min="7942" max="7942" width="5" customWidth="1"/>
    <col min="7943" max="7943" width="14.26953125" customWidth="1"/>
    <col min="7944" max="7944" width="5" customWidth="1"/>
    <col min="7945" max="7945" width="17.1796875" customWidth="1"/>
    <col min="7946" max="7946" width="5" customWidth="1"/>
    <col min="7947" max="7947" width="11.453125" customWidth="1"/>
    <col min="7948" max="7948" width="15.26953125" customWidth="1"/>
    <col min="7949" max="7950" width="15.54296875" bestFit="1" customWidth="1"/>
    <col min="7951" max="7951" width="14.54296875" bestFit="1" customWidth="1"/>
    <col min="7957" max="7957" width="17.26953125" customWidth="1"/>
    <col min="7958" max="7958" width="19" customWidth="1"/>
    <col min="7959" max="7959" width="15.7265625" customWidth="1"/>
    <col min="8189" max="8189" width="32.1796875" customWidth="1"/>
    <col min="8190" max="8190" width="17.453125" customWidth="1"/>
    <col min="8191" max="8191" width="18.26953125" customWidth="1"/>
    <col min="8192" max="8192" width="6.54296875" customWidth="1"/>
    <col min="8193" max="8193" width="18.1796875" customWidth="1"/>
    <col min="8194" max="8194" width="6.1796875" customWidth="1"/>
    <col min="8195" max="8195" width="15.54296875" customWidth="1"/>
    <col min="8196" max="8196" width="6.453125" customWidth="1"/>
    <col min="8197" max="8197" width="15.54296875" customWidth="1"/>
    <col min="8198" max="8198" width="5" customWidth="1"/>
    <col min="8199" max="8199" width="14.26953125" customWidth="1"/>
    <col min="8200" max="8200" width="5" customWidth="1"/>
    <col min="8201" max="8201" width="17.1796875" customWidth="1"/>
    <col min="8202" max="8202" width="5" customWidth="1"/>
    <col min="8203" max="8203" width="11.453125" customWidth="1"/>
    <col min="8204" max="8204" width="15.26953125" customWidth="1"/>
    <col min="8205" max="8206" width="15.54296875" bestFit="1" customWidth="1"/>
    <col min="8207" max="8207" width="14.54296875" bestFit="1" customWidth="1"/>
    <col min="8213" max="8213" width="17.26953125" customWidth="1"/>
    <col min="8214" max="8214" width="19" customWidth="1"/>
    <col min="8215" max="8215" width="15.7265625" customWidth="1"/>
    <col min="8445" max="8445" width="32.1796875" customWidth="1"/>
    <col min="8446" max="8446" width="17.453125" customWidth="1"/>
    <col min="8447" max="8447" width="18.26953125" customWidth="1"/>
    <col min="8448" max="8448" width="6.54296875" customWidth="1"/>
    <col min="8449" max="8449" width="18.1796875" customWidth="1"/>
    <col min="8450" max="8450" width="6.1796875" customWidth="1"/>
    <col min="8451" max="8451" width="15.54296875" customWidth="1"/>
    <col min="8452" max="8452" width="6.453125" customWidth="1"/>
    <col min="8453" max="8453" width="15.54296875" customWidth="1"/>
    <col min="8454" max="8454" width="5" customWidth="1"/>
    <col min="8455" max="8455" width="14.26953125" customWidth="1"/>
    <col min="8456" max="8456" width="5" customWidth="1"/>
    <col min="8457" max="8457" width="17.1796875" customWidth="1"/>
    <col min="8458" max="8458" width="5" customWidth="1"/>
    <col min="8459" max="8459" width="11.453125" customWidth="1"/>
    <col min="8460" max="8460" width="15.26953125" customWidth="1"/>
    <col min="8461" max="8462" width="15.54296875" bestFit="1" customWidth="1"/>
    <col min="8463" max="8463" width="14.54296875" bestFit="1" customWidth="1"/>
    <col min="8469" max="8469" width="17.26953125" customWidth="1"/>
    <col min="8470" max="8470" width="19" customWidth="1"/>
    <col min="8471" max="8471" width="15.7265625" customWidth="1"/>
    <col min="8701" max="8701" width="32.1796875" customWidth="1"/>
    <col min="8702" max="8702" width="17.453125" customWidth="1"/>
    <col min="8703" max="8703" width="18.26953125" customWidth="1"/>
    <col min="8704" max="8704" width="6.54296875" customWidth="1"/>
    <col min="8705" max="8705" width="18.1796875" customWidth="1"/>
    <col min="8706" max="8706" width="6.1796875" customWidth="1"/>
    <col min="8707" max="8707" width="15.54296875" customWidth="1"/>
    <col min="8708" max="8708" width="6.453125" customWidth="1"/>
    <col min="8709" max="8709" width="15.54296875" customWidth="1"/>
    <col min="8710" max="8710" width="5" customWidth="1"/>
    <col min="8711" max="8711" width="14.26953125" customWidth="1"/>
    <col min="8712" max="8712" width="5" customWidth="1"/>
    <col min="8713" max="8713" width="17.1796875" customWidth="1"/>
    <col min="8714" max="8714" width="5" customWidth="1"/>
    <col min="8715" max="8715" width="11.453125" customWidth="1"/>
    <col min="8716" max="8716" width="15.26953125" customWidth="1"/>
    <col min="8717" max="8718" width="15.54296875" bestFit="1" customWidth="1"/>
    <col min="8719" max="8719" width="14.54296875" bestFit="1" customWidth="1"/>
    <col min="8725" max="8725" width="17.26953125" customWidth="1"/>
    <col min="8726" max="8726" width="19" customWidth="1"/>
    <col min="8727" max="8727" width="15.7265625" customWidth="1"/>
    <col min="8957" max="8957" width="32.1796875" customWidth="1"/>
    <col min="8958" max="8958" width="17.453125" customWidth="1"/>
    <col min="8959" max="8959" width="18.26953125" customWidth="1"/>
    <col min="8960" max="8960" width="6.54296875" customWidth="1"/>
    <col min="8961" max="8961" width="18.1796875" customWidth="1"/>
    <col min="8962" max="8962" width="6.1796875" customWidth="1"/>
    <col min="8963" max="8963" width="15.54296875" customWidth="1"/>
    <col min="8964" max="8964" width="6.453125" customWidth="1"/>
    <col min="8965" max="8965" width="15.54296875" customWidth="1"/>
    <col min="8966" max="8966" width="5" customWidth="1"/>
    <col min="8967" max="8967" width="14.26953125" customWidth="1"/>
    <col min="8968" max="8968" width="5" customWidth="1"/>
    <col min="8969" max="8969" width="17.1796875" customWidth="1"/>
    <col min="8970" max="8970" width="5" customWidth="1"/>
    <col min="8971" max="8971" width="11.453125" customWidth="1"/>
    <col min="8972" max="8972" width="15.26953125" customWidth="1"/>
    <col min="8973" max="8974" width="15.54296875" bestFit="1" customWidth="1"/>
    <col min="8975" max="8975" width="14.54296875" bestFit="1" customWidth="1"/>
    <col min="8981" max="8981" width="17.26953125" customWidth="1"/>
    <col min="8982" max="8982" width="19" customWidth="1"/>
    <col min="8983" max="8983" width="15.7265625" customWidth="1"/>
    <col min="9213" max="9213" width="32.1796875" customWidth="1"/>
    <col min="9214" max="9214" width="17.453125" customWidth="1"/>
    <col min="9215" max="9215" width="18.26953125" customWidth="1"/>
    <col min="9216" max="9216" width="6.54296875" customWidth="1"/>
    <col min="9217" max="9217" width="18.1796875" customWidth="1"/>
    <col min="9218" max="9218" width="6.1796875" customWidth="1"/>
    <col min="9219" max="9219" width="15.54296875" customWidth="1"/>
    <col min="9220" max="9220" width="6.453125" customWidth="1"/>
    <col min="9221" max="9221" width="15.54296875" customWidth="1"/>
    <col min="9222" max="9222" width="5" customWidth="1"/>
    <col min="9223" max="9223" width="14.26953125" customWidth="1"/>
    <col min="9224" max="9224" width="5" customWidth="1"/>
    <col min="9225" max="9225" width="17.1796875" customWidth="1"/>
    <col min="9226" max="9226" width="5" customWidth="1"/>
    <col min="9227" max="9227" width="11.453125" customWidth="1"/>
    <col min="9228" max="9228" width="15.26953125" customWidth="1"/>
    <col min="9229" max="9230" width="15.54296875" bestFit="1" customWidth="1"/>
    <col min="9231" max="9231" width="14.54296875" bestFit="1" customWidth="1"/>
    <col min="9237" max="9237" width="17.26953125" customWidth="1"/>
    <col min="9238" max="9238" width="19" customWidth="1"/>
    <col min="9239" max="9239" width="15.7265625" customWidth="1"/>
    <col min="9469" max="9469" width="32.1796875" customWidth="1"/>
    <col min="9470" max="9470" width="17.453125" customWidth="1"/>
    <col min="9471" max="9471" width="18.26953125" customWidth="1"/>
    <col min="9472" max="9472" width="6.54296875" customWidth="1"/>
    <col min="9473" max="9473" width="18.1796875" customWidth="1"/>
    <col min="9474" max="9474" width="6.1796875" customWidth="1"/>
    <col min="9475" max="9475" width="15.54296875" customWidth="1"/>
    <col min="9476" max="9476" width="6.453125" customWidth="1"/>
    <col min="9477" max="9477" width="15.54296875" customWidth="1"/>
    <col min="9478" max="9478" width="5" customWidth="1"/>
    <col min="9479" max="9479" width="14.26953125" customWidth="1"/>
    <col min="9480" max="9480" width="5" customWidth="1"/>
    <col min="9481" max="9481" width="17.1796875" customWidth="1"/>
    <col min="9482" max="9482" width="5" customWidth="1"/>
    <col min="9483" max="9483" width="11.453125" customWidth="1"/>
    <col min="9484" max="9484" width="15.26953125" customWidth="1"/>
    <col min="9485" max="9486" width="15.54296875" bestFit="1" customWidth="1"/>
    <col min="9487" max="9487" width="14.54296875" bestFit="1" customWidth="1"/>
    <col min="9493" max="9493" width="17.26953125" customWidth="1"/>
    <col min="9494" max="9494" width="19" customWidth="1"/>
    <col min="9495" max="9495" width="15.7265625" customWidth="1"/>
    <col min="9725" max="9725" width="32.1796875" customWidth="1"/>
    <col min="9726" max="9726" width="17.453125" customWidth="1"/>
    <col min="9727" max="9727" width="18.26953125" customWidth="1"/>
    <col min="9728" max="9728" width="6.54296875" customWidth="1"/>
    <col min="9729" max="9729" width="18.1796875" customWidth="1"/>
    <col min="9730" max="9730" width="6.1796875" customWidth="1"/>
    <col min="9731" max="9731" width="15.54296875" customWidth="1"/>
    <col min="9732" max="9732" width="6.453125" customWidth="1"/>
    <col min="9733" max="9733" width="15.54296875" customWidth="1"/>
    <col min="9734" max="9734" width="5" customWidth="1"/>
    <col min="9735" max="9735" width="14.26953125" customWidth="1"/>
    <col min="9736" max="9736" width="5" customWidth="1"/>
    <col min="9737" max="9737" width="17.1796875" customWidth="1"/>
    <col min="9738" max="9738" width="5" customWidth="1"/>
    <col min="9739" max="9739" width="11.453125" customWidth="1"/>
    <col min="9740" max="9740" width="15.26953125" customWidth="1"/>
    <col min="9741" max="9742" width="15.54296875" bestFit="1" customWidth="1"/>
    <col min="9743" max="9743" width="14.54296875" bestFit="1" customWidth="1"/>
    <col min="9749" max="9749" width="17.26953125" customWidth="1"/>
    <col min="9750" max="9750" width="19" customWidth="1"/>
    <col min="9751" max="9751" width="15.7265625" customWidth="1"/>
    <col min="9981" max="9981" width="32.1796875" customWidth="1"/>
    <col min="9982" max="9982" width="17.453125" customWidth="1"/>
    <col min="9983" max="9983" width="18.26953125" customWidth="1"/>
    <col min="9984" max="9984" width="6.54296875" customWidth="1"/>
    <col min="9985" max="9985" width="18.1796875" customWidth="1"/>
    <col min="9986" max="9986" width="6.1796875" customWidth="1"/>
    <col min="9987" max="9987" width="15.54296875" customWidth="1"/>
    <col min="9988" max="9988" width="6.453125" customWidth="1"/>
    <col min="9989" max="9989" width="15.54296875" customWidth="1"/>
    <col min="9990" max="9990" width="5" customWidth="1"/>
    <col min="9991" max="9991" width="14.26953125" customWidth="1"/>
    <col min="9992" max="9992" width="5" customWidth="1"/>
    <col min="9993" max="9993" width="17.1796875" customWidth="1"/>
    <col min="9994" max="9994" width="5" customWidth="1"/>
    <col min="9995" max="9995" width="11.453125" customWidth="1"/>
    <col min="9996" max="9996" width="15.26953125" customWidth="1"/>
    <col min="9997" max="9998" width="15.54296875" bestFit="1" customWidth="1"/>
    <col min="9999" max="9999" width="14.54296875" bestFit="1" customWidth="1"/>
    <col min="10005" max="10005" width="17.26953125" customWidth="1"/>
    <col min="10006" max="10006" width="19" customWidth="1"/>
    <col min="10007" max="10007" width="15.7265625" customWidth="1"/>
    <col min="10237" max="10237" width="32.1796875" customWidth="1"/>
    <col min="10238" max="10238" width="17.453125" customWidth="1"/>
    <col min="10239" max="10239" width="18.26953125" customWidth="1"/>
    <col min="10240" max="10240" width="6.54296875" customWidth="1"/>
    <col min="10241" max="10241" width="18.1796875" customWidth="1"/>
    <col min="10242" max="10242" width="6.1796875" customWidth="1"/>
    <col min="10243" max="10243" width="15.54296875" customWidth="1"/>
    <col min="10244" max="10244" width="6.453125" customWidth="1"/>
    <col min="10245" max="10245" width="15.54296875" customWidth="1"/>
    <col min="10246" max="10246" width="5" customWidth="1"/>
    <col min="10247" max="10247" width="14.26953125" customWidth="1"/>
    <col min="10248" max="10248" width="5" customWidth="1"/>
    <col min="10249" max="10249" width="17.1796875" customWidth="1"/>
    <col min="10250" max="10250" width="5" customWidth="1"/>
    <col min="10251" max="10251" width="11.453125" customWidth="1"/>
    <col min="10252" max="10252" width="15.26953125" customWidth="1"/>
    <col min="10253" max="10254" width="15.54296875" bestFit="1" customWidth="1"/>
    <col min="10255" max="10255" width="14.54296875" bestFit="1" customWidth="1"/>
    <col min="10261" max="10261" width="17.26953125" customWidth="1"/>
    <col min="10262" max="10262" width="19" customWidth="1"/>
    <col min="10263" max="10263" width="15.7265625" customWidth="1"/>
    <col min="10493" max="10493" width="32.1796875" customWidth="1"/>
    <col min="10494" max="10494" width="17.453125" customWidth="1"/>
    <col min="10495" max="10495" width="18.26953125" customWidth="1"/>
    <col min="10496" max="10496" width="6.54296875" customWidth="1"/>
    <col min="10497" max="10497" width="18.1796875" customWidth="1"/>
    <col min="10498" max="10498" width="6.1796875" customWidth="1"/>
    <col min="10499" max="10499" width="15.54296875" customWidth="1"/>
    <col min="10500" max="10500" width="6.453125" customWidth="1"/>
    <col min="10501" max="10501" width="15.54296875" customWidth="1"/>
    <col min="10502" max="10502" width="5" customWidth="1"/>
    <col min="10503" max="10503" width="14.26953125" customWidth="1"/>
    <col min="10504" max="10504" width="5" customWidth="1"/>
    <col min="10505" max="10505" width="17.1796875" customWidth="1"/>
    <col min="10506" max="10506" width="5" customWidth="1"/>
    <col min="10507" max="10507" width="11.453125" customWidth="1"/>
    <col min="10508" max="10508" width="15.26953125" customWidth="1"/>
    <col min="10509" max="10510" width="15.54296875" bestFit="1" customWidth="1"/>
    <col min="10511" max="10511" width="14.54296875" bestFit="1" customWidth="1"/>
    <col min="10517" max="10517" width="17.26953125" customWidth="1"/>
    <col min="10518" max="10518" width="19" customWidth="1"/>
    <col min="10519" max="10519" width="15.7265625" customWidth="1"/>
    <col min="10749" max="10749" width="32.1796875" customWidth="1"/>
    <col min="10750" max="10750" width="17.453125" customWidth="1"/>
    <col min="10751" max="10751" width="18.26953125" customWidth="1"/>
    <col min="10752" max="10752" width="6.54296875" customWidth="1"/>
    <col min="10753" max="10753" width="18.1796875" customWidth="1"/>
    <col min="10754" max="10754" width="6.1796875" customWidth="1"/>
    <col min="10755" max="10755" width="15.54296875" customWidth="1"/>
    <col min="10756" max="10756" width="6.453125" customWidth="1"/>
    <col min="10757" max="10757" width="15.54296875" customWidth="1"/>
    <col min="10758" max="10758" width="5" customWidth="1"/>
    <col min="10759" max="10759" width="14.26953125" customWidth="1"/>
    <col min="10760" max="10760" width="5" customWidth="1"/>
    <col min="10761" max="10761" width="17.1796875" customWidth="1"/>
    <col min="10762" max="10762" width="5" customWidth="1"/>
    <col min="10763" max="10763" width="11.453125" customWidth="1"/>
    <col min="10764" max="10764" width="15.26953125" customWidth="1"/>
    <col min="10765" max="10766" width="15.54296875" bestFit="1" customWidth="1"/>
    <col min="10767" max="10767" width="14.54296875" bestFit="1" customWidth="1"/>
    <col min="10773" max="10773" width="17.26953125" customWidth="1"/>
    <col min="10774" max="10774" width="19" customWidth="1"/>
    <col min="10775" max="10775" width="15.7265625" customWidth="1"/>
    <col min="11005" max="11005" width="32.1796875" customWidth="1"/>
    <col min="11006" max="11006" width="17.453125" customWidth="1"/>
    <col min="11007" max="11007" width="18.26953125" customWidth="1"/>
    <col min="11008" max="11008" width="6.54296875" customWidth="1"/>
    <col min="11009" max="11009" width="18.1796875" customWidth="1"/>
    <col min="11010" max="11010" width="6.1796875" customWidth="1"/>
    <col min="11011" max="11011" width="15.54296875" customWidth="1"/>
    <col min="11012" max="11012" width="6.453125" customWidth="1"/>
    <col min="11013" max="11013" width="15.54296875" customWidth="1"/>
    <col min="11014" max="11014" width="5" customWidth="1"/>
    <col min="11015" max="11015" width="14.26953125" customWidth="1"/>
    <col min="11016" max="11016" width="5" customWidth="1"/>
    <col min="11017" max="11017" width="17.1796875" customWidth="1"/>
    <col min="11018" max="11018" width="5" customWidth="1"/>
    <col min="11019" max="11019" width="11.453125" customWidth="1"/>
    <col min="11020" max="11020" width="15.26953125" customWidth="1"/>
    <col min="11021" max="11022" width="15.54296875" bestFit="1" customWidth="1"/>
    <col min="11023" max="11023" width="14.54296875" bestFit="1" customWidth="1"/>
    <col min="11029" max="11029" width="17.26953125" customWidth="1"/>
    <col min="11030" max="11030" width="19" customWidth="1"/>
    <col min="11031" max="11031" width="15.7265625" customWidth="1"/>
    <col min="11261" max="11261" width="32.1796875" customWidth="1"/>
    <col min="11262" max="11262" width="17.453125" customWidth="1"/>
    <col min="11263" max="11263" width="18.26953125" customWidth="1"/>
    <col min="11264" max="11264" width="6.54296875" customWidth="1"/>
    <col min="11265" max="11265" width="18.1796875" customWidth="1"/>
    <col min="11266" max="11266" width="6.1796875" customWidth="1"/>
    <col min="11267" max="11267" width="15.54296875" customWidth="1"/>
    <col min="11268" max="11268" width="6.453125" customWidth="1"/>
    <col min="11269" max="11269" width="15.54296875" customWidth="1"/>
    <col min="11270" max="11270" width="5" customWidth="1"/>
    <col min="11271" max="11271" width="14.26953125" customWidth="1"/>
    <col min="11272" max="11272" width="5" customWidth="1"/>
    <col min="11273" max="11273" width="17.1796875" customWidth="1"/>
    <col min="11274" max="11274" width="5" customWidth="1"/>
    <col min="11275" max="11275" width="11.453125" customWidth="1"/>
    <col min="11276" max="11276" width="15.26953125" customWidth="1"/>
    <col min="11277" max="11278" width="15.54296875" bestFit="1" customWidth="1"/>
    <col min="11279" max="11279" width="14.54296875" bestFit="1" customWidth="1"/>
    <col min="11285" max="11285" width="17.26953125" customWidth="1"/>
    <col min="11286" max="11286" width="19" customWidth="1"/>
    <col min="11287" max="11287" width="15.7265625" customWidth="1"/>
    <col min="11517" max="11517" width="32.1796875" customWidth="1"/>
    <col min="11518" max="11518" width="17.453125" customWidth="1"/>
    <col min="11519" max="11519" width="18.26953125" customWidth="1"/>
    <col min="11520" max="11520" width="6.54296875" customWidth="1"/>
    <col min="11521" max="11521" width="18.1796875" customWidth="1"/>
    <col min="11522" max="11522" width="6.1796875" customWidth="1"/>
    <col min="11523" max="11523" width="15.54296875" customWidth="1"/>
    <col min="11524" max="11524" width="6.453125" customWidth="1"/>
    <col min="11525" max="11525" width="15.54296875" customWidth="1"/>
    <col min="11526" max="11526" width="5" customWidth="1"/>
    <col min="11527" max="11527" width="14.26953125" customWidth="1"/>
    <col min="11528" max="11528" width="5" customWidth="1"/>
    <col min="11529" max="11529" width="17.1796875" customWidth="1"/>
    <col min="11530" max="11530" width="5" customWidth="1"/>
    <col min="11531" max="11531" width="11.453125" customWidth="1"/>
    <col min="11532" max="11532" width="15.26953125" customWidth="1"/>
    <col min="11533" max="11534" width="15.54296875" bestFit="1" customWidth="1"/>
    <col min="11535" max="11535" width="14.54296875" bestFit="1" customWidth="1"/>
    <col min="11541" max="11541" width="17.26953125" customWidth="1"/>
    <col min="11542" max="11542" width="19" customWidth="1"/>
    <col min="11543" max="11543" width="15.7265625" customWidth="1"/>
    <col min="11773" max="11773" width="32.1796875" customWidth="1"/>
    <col min="11774" max="11774" width="17.453125" customWidth="1"/>
    <col min="11775" max="11775" width="18.26953125" customWidth="1"/>
    <col min="11776" max="11776" width="6.54296875" customWidth="1"/>
    <col min="11777" max="11777" width="18.1796875" customWidth="1"/>
    <col min="11778" max="11778" width="6.1796875" customWidth="1"/>
    <col min="11779" max="11779" width="15.54296875" customWidth="1"/>
    <col min="11780" max="11780" width="6.453125" customWidth="1"/>
    <col min="11781" max="11781" width="15.54296875" customWidth="1"/>
    <col min="11782" max="11782" width="5" customWidth="1"/>
    <col min="11783" max="11783" width="14.26953125" customWidth="1"/>
    <col min="11784" max="11784" width="5" customWidth="1"/>
    <col min="11785" max="11785" width="17.1796875" customWidth="1"/>
    <col min="11786" max="11786" width="5" customWidth="1"/>
    <col min="11787" max="11787" width="11.453125" customWidth="1"/>
    <col min="11788" max="11788" width="15.26953125" customWidth="1"/>
    <col min="11789" max="11790" width="15.54296875" bestFit="1" customWidth="1"/>
    <col min="11791" max="11791" width="14.54296875" bestFit="1" customWidth="1"/>
    <col min="11797" max="11797" width="17.26953125" customWidth="1"/>
    <col min="11798" max="11798" width="19" customWidth="1"/>
    <col min="11799" max="11799" width="15.7265625" customWidth="1"/>
    <col min="12029" max="12029" width="32.1796875" customWidth="1"/>
    <col min="12030" max="12030" width="17.453125" customWidth="1"/>
    <col min="12031" max="12031" width="18.26953125" customWidth="1"/>
    <col min="12032" max="12032" width="6.54296875" customWidth="1"/>
    <col min="12033" max="12033" width="18.1796875" customWidth="1"/>
    <col min="12034" max="12034" width="6.1796875" customWidth="1"/>
    <col min="12035" max="12035" width="15.54296875" customWidth="1"/>
    <col min="12036" max="12036" width="6.453125" customWidth="1"/>
    <col min="12037" max="12037" width="15.54296875" customWidth="1"/>
    <col min="12038" max="12038" width="5" customWidth="1"/>
    <col min="12039" max="12039" width="14.26953125" customWidth="1"/>
    <col min="12040" max="12040" width="5" customWidth="1"/>
    <col min="12041" max="12041" width="17.1796875" customWidth="1"/>
    <col min="12042" max="12042" width="5" customWidth="1"/>
    <col min="12043" max="12043" width="11.453125" customWidth="1"/>
    <col min="12044" max="12044" width="15.26953125" customWidth="1"/>
    <col min="12045" max="12046" width="15.54296875" bestFit="1" customWidth="1"/>
    <col min="12047" max="12047" width="14.54296875" bestFit="1" customWidth="1"/>
    <col min="12053" max="12053" width="17.26953125" customWidth="1"/>
    <col min="12054" max="12054" width="19" customWidth="1"/>
    <col min="12055" max="12055" width="15.7265625" customWidth="1"/>
    <col min="12285" max="12285" width="32.1796875" customWidth="1"/>
    <col min="12286" max="12286" width="17.453125" customWidth="1"/>
    <col min="12287" max="12287" width="18.26953125" customWidth="1"/>
    <col min="12288" max="12288" width="6.54296875" customWidth="1"/>
    <col min="12289" max="12289" width="18.1796875" customWidth="1"/>
    <col min="12290" max="12290" width="6.1796875" customWidth="1"/>
    <col min="12291" max="12291" width="15.54296875" customWidth="1"/>
    <col min="12292" max="12292" width="6.453125" customWidth="1"/>
    <col min="12293" max="12293" width="15.54296875" customWidth="1"/>
    <col min="12294" max="12294" width="5" customWidth="1"/>
    <col min="12295" max="12295" width="14.26953125" customWidth="1"/>
    <col min="12296" max="12296" width="5" customWidth="1"/>
    <col min="12297" max="12297" width="17.1796875" customWidth="1"/>
    <col min="12298" max="12298" width="5" customWidth="1"/>
    <col min="12299" max="12299" width="11.453125" customWidth="1"/>
    <col min="12300" max="12300" width="15.26953125" customWidth="1"/>
    <col min="12301" max="12302" width="15.54296875" bestFit="1" customWidth="1"/>
    <col min="12303" max="12303" width="14.54296875" bestFit="1" customWidth="1"/>
    <col min="12309" max="12309" width="17.26953125" customWidth="1"/>
    <col min="12310" max="12310" width="19" customWidth="1"/>
    <col min="12311" max="12311" width="15.7265625" customWidth="1"/>
    <col min="12541" max="12541" width="32.1796875" customWidth="1"/>
    <col min="12542" max="12542" width="17.453125" customWidth="1"/>
    <col min="12543" max="12543" width="18.26953125" customWidth="1"/>
    <col min="12544" max="12544" width="6.54296875" customWidth="1"/>
    <col min="12545" max="12545" width="18.1796875" customWidth="1"/>
    <col min="12546" max="12546" width="6.1796875" customWidth="1"/>
    <col min="12547" max="12547" width="15.54296875" customWidth="1"/>
    <col min="12548" max="12548" width="6.453125" customWidth="1"/>
    <col min="12549" max="12549" width="15.54296875" customWidth="1"/>
    <col min="12550" max="12550" width="5" customWidth="1"/>
    <col min="12551" max="12551" width="14.26953125" customWidth="1"/>
    <col min="12552" max="12552" width="5" customWidth="1"/>
    <col min="12553" max="12553" width="17.1796875" customWidth="1"/>
    <col min="12554" max="12554" width="5" customWidth="1"/>
    <col min="12555" max="12555" width="11.453125" customWidth="1"/>
    <col min="12556" max="12556" width="15.26953125" customWidth="1"/>
    <col min="12557" max="12558" width="15.54296875" bestFit="1" customWidth="1"/>
    <col min="12559" max="12559" width="14.54296875" bestFit="1" customWidth="1"/>
    <col min="12565" max="12565" width="17.26953125" customWidth="1"/>
    <col min="12566" max="12566" width="19" customWidth="1"/>
    <col min="12567" max="12567" width="15.7265625" customWidth="1"/>
    <col min="12797" max="12797" width="32.1796875" customWidth="1"/>
    <col min="12798" max="12798" width="17.453125" customWidth="1"/>
    <col min="12799" max="12799" width="18.26953125" customWidth="1"/>
    <col min="12800" max="12800" width="6.54296875" customWidth="1"/>
    <col min="12801" max="12801" width="18.1796875" customWidth="1"/>
    <col min="12802" max="12802" width="6.1796875" customWidth="1"/>
    <col min="12803" max="12803" width="15.54296875" customWidth="1"/>
    <col min="12804" max="12804" width="6.453125" customWidth="1"/>
    <col min="12805" max="12805" width="15.54296875" customWidth="1"/>
    <col min="12806" max="12806" width="5" customWidth="1"/>
    <col min="12807" max="12807" width="14.26953125" customWidth="1"/>
    <col min="12808" max="12808" width="5" customWidth="1"/>
    <col min="12809" max="12809" width="17.1796875" customWidth="1"/>
    <col min="12810" max="12810" width="5" customWidth="1"/>
    <col min="12811" max="12811" width="11.453125" customWidth="1"/>
    <col min="12812" max="12812" width="15.26953125" customWidth="1"/>
    <col min="12813" max="12814" width="15.54296875" bestFit="1" customWidth="1"/>
    <col min="12815" max="12815" width="14.54296875" bestFit="1" customWidth="1"/>
    <col min="12821" max="12821" width="17.26953125" customWidth="1"/>
    <col min="12822" max="12822" width="19" customWidth="1"/>
    <col min="12823" max="12823" width="15.7265625" customWidth="1"/>
    <col min="13053" max="13053" width="32.1796875" customWidth="1"/>
    <col min="13054" max="13054" width="17.453125" customWidth="1"/>
    <col min="13055" max="13055" width="18.26953125" customWidth="1"/>
    <col min="13056" max="13056" width="6.54296875" customWidth="1"/>
    <col min="13057" max="13057" width="18.1796875" customWidth="1"/>
    <col min="13058" max="13058" width="6.1796875" customWidth="1"/>
    <col min="13059" max="13059" width="15.54296875" customWidth="1"/>
    <col min="13060" max="13060" width="6.453125" customWidth="1"/>
    <col min="13061" max="13061" width="15.54296875" customWidth="1"/>
    <col min="13062" max="13062" width="5" customWidth="1"/>
    <col min="13063" max="13063" width="14.26953125" customWidth="1"/>
    <col min="13064" max="13064" width="5" customWidth="1"/>
    <col min="13065" max="13065" width="17.1796875" customWidth="1"/>
    <col min="13066" max="13066" width="5" customWidth="1"/>
    <col min="13067" max="13067" width="11.453125" customWidth="1"/>
    <col min="13068" max="13068" width="15.26953125" customWidth="1"/>
    <col min="13069" max="13070" width="15.54296875" bestFit="1" customWidth="1"/>
    <col min="13071" max="13071" width="14.54296875" bestFit="1" customWidth="1"/>
    <col min="13077" max="13077" width="17.26953125" customWidth="1"/>
    <col min="13078" max="13078" width="19" customWidth="1"/>
    <col min="13079" max="13079" width="15.7265625" customWidth="1"/>
    <col min="13309" max="13309" width="32.1796875" customWidth="1"/>
    <col min="13310" max="13310" width="17.453125" customWidth="1"/>
    <col min="13311" max="13311" width="18.26953125" customWidth="1"/>
    <col min="13312" max="13312" width="6.54296875" customWidth="1"/>
    <col min="13313" max="13313" width="18.1796875" customWidth="1"/>
    <col min="13314" max="13314" width="6.1796875" customWidth="1"/>
    <col min="13315" max="13315" width="15.54296875" customWidth="1"/>
    <col min="13316" max="13316" width="6.453125" customWidth="1"/>
    <col min="13317" max="13317" width="15.54296875" customWidth="1"/>
    <col min="13318" max="13318" width="5" customWidth="1"/>
    <col min="13319" max="13319" width="14.26953125" customWidth="1"/>
    <col min="13320" max="13320" width="5" customWidth="1"/>
    <col min="13321" max="13321" width="17.1796875" customWidth="1"/>
    <col min="13322" max="13322" width="5" customWidth="1"/>
    <col min="13323" max="13323" width="11.453125" customWidth="1"/>
    <col min="13324" max="13324" width="15.26953125" customWidth="1"/>
    <col min="13325" max="13326" width="15.54296875" bestFit="1" customWidth="1"/>
    <col min="13327" max="13327" width="14.54296875" bestFit="1" customWidth="1"/>
    <col min="13333" max="13333" width="17.26953125" customWidth="1"/>
    <col min="13334" max="13334" width="19" customWidth="1"/>
    <col min="13335" max="13335" width="15.7265625" customWidth="1"/>
    <col min="13565" max="13565" width="32.1796875" customWidth="1"/>
    <col min="13566" max="13566" width="17.453125" customWidth="1"/>
    <col min="13567" max="13567" width="18.26953125" customWidth="1"/>
    <col min="13568" max="13568" width="6.54296875" customWidth="1"/>
    <col min="13569" max="13569" width="18.1796875" customWidth="1"/>
    <col min="13570" max="13570" width="6.1796875" customWidth="1"/>
    <col min="13571" max="13571" width="15.54296875" customWidth="1"/>
    <col min="13572" max="13572" width="6.453125" customWidth="1"/>
    <col min="13573" max="13573" width="15.54296875" customWidth="1"/>
    <col min="13574" max="13574" width="5" customWidth="1"/>
    <col min="13575" max="13575" width="14.26953125" customWidth="1"/>
    <col min="13576" max="13576" width="5" customWidth="1"/>
    <col min="13577" max="13577" width="17.1796875" customWidth="1"/>
    <col min="13578" max="13578" width="5" customWidth="1"/>
    <col min="13579" max="13579" width="11.453125" customWidth="1"/>
    <col min="13580" max="13580" width="15.26953125" customWidth="1"/>
    <col min="13581" max="13582" width="15.54296875" bestFit="1" customWidth="1"/>
    <col min="13583" max="13583" width="14.54296875" bestFit="1" customWidth="1"/>
    <col min="13589" max="13589" width="17.26953125" customWidth="1"/>
    <col min="13590" max="13590" width="19" customWidth="1"/>
    <col min="13591" max="13591" width="15.7265625" customWidth="1"/>
    <col min="13821" max="13821" width="32.1796875" customWidth="1"/>
    <col min="13822" max="13822" width="17.453125" customWidth="1"/>
    <col min="13823" max="13823" width="18.26953125" customWidth="1"/>
    <col min="13824" max="13824" width="6.54296875" customWidth="1"/>
    <col min="13825" max="13825" width="18.1796875" customWidth="1"/>
    <col min="13826" max="13826" width="6.1796875" customWidth="1"/>
    <col min="13827" max="13827" width="15.54296875" customWidth="1"/>
    <col min="13828" max="13828" width="6.453125" customWidth="1"/>
    <col min="13829" max="13829" width="15.54296875" customWidth="1"/>
    <col min="13830" max="13830" width="5" customWidth="1"/>
    <col min="13831" max="13831" width="14.26953125" customWidth="1"/>
    <col min="13832" max="13832" width="5" customWidth="1"/>
    <col min="13833" max="13833" width="17.1796875" customWidth="1"/>
    <col min="13834" max="13834" width="5" customWidth="1"/>
    <col min="13835" max="13835" width="11.453125" customWidth="1"/>
    <col min="13836" max="13836" width="15.26953125" customWidth="1"/>
    <col min="13837" max="13838" width="15.54296875" bestFit="1" customWidth="1"/>
    <col min="13839" max="13839" width="14.54296875" bestFit="1" customWidth="1"/>
    <col min="13845" max="13845" width="17.26953125" customWidth="1"/>
    <col min="13846" max="13846" width="19" customWidth="1"/>
    <col min="13847" max="13847" width="15.7265625" customWidth="1"/>
    <col min="14077" max="14077" width="32.1796875" customWidth="1"/>
    <col min="14078" max="14078" width="17.453125" customWidth="1"/>
    <col min="14079" max="14079" width="18.26953125" customWidth="1"/>
    <col min="14080" max="14080" width="6.54296875" customWidth="1"/>
    <col min="14081" max="14081" width="18.1796875" customWidth="1"/>
    <col min="14082" max="14082" width="6.1796875" customWidth="1"/>
    <col min="14083" max="14083" width="15.54296875" customWidth="1"/>
    <col min="14084" max="14084" width="6.453125" customWidth="1"/>
    <col min="14085" max="14085" width="15.54296875" customWidth="1"/>
    <col min="14086" max="14086" width="5" customWidth="1"/>
    <col min="14087" max="14087" width="14.26953125" customWidth="1"/>
    <col min="14088" max="14088" width="5" customWidth="1"/>
    <col min="14089" max="14089" width="17.1796875" customWidth="1"/>
    <col min="14090" max="14090" width="5" customWidth="1"/>
    <col min="14091" max="14091" width="11.453125" customWidth="1"/>
    <col min="14092" max="14092" width="15.26953125" customWidth="1"/>
    <col min="14093" max="14094" width="15.54296875" bestFit="1" customWidth="1"/>
    <col min="14095" max="14095" width="14.54296875" bestFit="1" customWidth="1"/>
    <col min="14101" max="14101" width="17.26953125" customWidth="1"/>
    <col min="14102" max="14102" width="19" customWidth="1"/>
    <col min="14103" max="14103" width="15.7265625" customWidth="1"/>
    <col min="14333" max="14333" width="32.1796875" customWidth="1"/>
    <col min="14334" max="14334" width="17.453125" customWidth="1"/>
    <col min="14335" max="14335" width="18.26953125" customWidth="1"/>
    <col min="14336" max="14336" width="6.54296875" customWidth="1"/>
    <col min="14337" max="14337" width="18.1796875" customWidth="1"/>
    <col min="14338" max="14338" width="6.1796875" customWidth="1"/>
    <col min="14339" max="14339" width="15.54296875" customWidth="1"/>
    <col min="14340" max="14340" width="6.453125" customWidth="1"/>
    <col min="14341" max="14341" width="15.54296875" customWidth="1"/>
    <col min="14342" max="14342" width="5" customWidth="1"/>
    <col min="14343" max="14343" width="14.26953125" customWidth="1"/>
    <col min="14344" max="14344" width="5" customWidth="1"/>
    <col min="14345" max="14345" width="17.1796875" customWidth="1"/>
    <col min="14346" max="14346" width="5" customWidth="1"/>
    <col min="14347" max="14347" width="11.453125" customWidth="1"/>
    <col min="14348" max="14348" width="15.26953125" customWidth="1"/>
    <col min="14349" max="14350" width="15.54296875" bestFit="1" customWidth="1"/>
    <col min="14351" max="14351" width="14.54296875" bestFit="1" customWidth="1"/>
    <col min="14357" max="14357" width="17.26953125" customWidth="1"/>
    <col min="14358" max="14358" width="19" customWidth="1"/>
    <col min="14359" max="14359" width="15.7265625" customWidth="1"/>
    <col min="14589" max="14589" width="32.1796875" customWidth="1"/>
    <col min="14590" max="14590" width="17.453125" customWidth="1"/>
    <col min="14591" max="14591" width="18.26953125" customWidth="1"/>
    <col min="14592" max="14592" width="6.54296875" customWidth="1"/>
    <col min="14593" max="14593" width="18.1796875" customWidth="1"/>
    <col min="14594" max="14594" width="6.1796875" customWidth="1"/>
    <col min="14595" max="14595" width="15.54296875" customWidth="1"/>
    <col min="14596" max="14596" width="6.453125" customWidth="1"/>
    <col min="14597" max="14597" width="15.54296875" customWidth="1"/>
    <col min="14598" max="14598" width="5" customWidth="1"/>
    <col min="14599" max="14599" width="14.26953125" customWidth="1"/>
    <col min="14600" max="14600" width="5" customWidth="1"/>
    <col min="14601" max="14601" width="17.1796875" customWidth="1"/>
    <col min="14602" max="14602" width="5" customWidth="1"/>
    <col min="14603" max="14603" width="11.453125" customWidth="1"/>
    <col min="14604" max="14604" width="15.26953125" customWidth="1"/>
    <col min="14605" max="14606" width="15.54296875" bestFit="1" customWidth="1"/>
    <col min="14607" max="14607" width="14.54296875" bestFit="1" customWidth="1"/>
    <col min="14613" max="14613" width="17.26953125" customWidth="1"/>
    <col min="14614" max="14614" width="19" customWidth="1"/>
    <col min="14615" max="14615" width="15.7265625" customWidth="1"/>
    <col min="14845" max="14845" width="32.1796875" customWidth="1"/>
    <col min="14846" max="14846" width="17.453125" customWidth="1"/>
    <col min="14847" max="14847" width="18.26953125" customWidth="1"/>
    <col min="14848" max="14848" width="6.54296875" customWidth="1"/>
    <col min="14849" max="14849" width="18.1796875" customWidth="1"/>
    <col min="14850" max="14850" width="6.1796875" customWidth="1"/>
    <col min="14851" max="14851" width="15.54296875" customWidth="1"/>
    <col min="14852" max="14852" width="6.453125" customWidth="1"/>
    <col min="14853" max="14853" width="15.54296875" customWidth="1"/>
    <col min="14854" max="14854" width="5" customWidth="1"/>
    <col min="14855" max="14855" width="14.26953125" customWidth="1"/>
    <col min="14856" max="14856" width="5" customWidth="1"/>
    <col min="14857" max="14857" width="17.1796875" customWidth="1"/>
    <col min="14858" max="14858" width="5" customWidth="1"/>
    <col min="14859" max="14859" width="11.453125" customWidth="1"/>
    <col min="14860" max="14860" width="15.26953125" customWidth="1"/>
    <col min="14861" max="14862" width="15.54296875" bestFit="1" customWidth="1"/>
    <col min="14863" max="14863" width="14.54296875" bestFit="1" customWidth="1"/>
    <col min="14869" max="14869" width="17.26953125" customWidth="1"/>
    <col min="14870" max="14870" width="19" customWidth="1"/>
    <col min="14871" max="14871" width="15.7265625" customWidth="1"/>
    <col min="15101" max="15101" width="32.1796875" customWidth="1"/>
    <col min="15102" max="15102" width="17.453125" customWidth="1"/>
    <col min="15103" max="15103" width="18.26953125" customWidth="1"/>
    <col min="15104" max="15104" width="6.54296875" customWidth="1"/>
    <col min="15105" max="15105" width="18.1796875" customWidth="1"/>
    <col min="15106" max="15106" width="6.1796875" customWidth="1"/>
    <col min="15107" max="15107" width="15.54296875" customWidth="1"/>
    <col min="15108" max="15108" width="6.453125" customWidth="1"/>
    <col min="15109" max="15109" width="15.54296875" customWidth="1"/>
    <col min="15110" max="15110" width="5" customWidth="1"/>
    <col min="15111" max="15111" width="14.26953125" customWidth="1"/>
    <col min="15112" max="15112" width="5" customWidth="1"/>
    <col min="15113" max="15113" width="17.1796875" customWidth="1"/>
    <col min="15114" max="15114" width="5" customWidth="1"/>
    <col min="15115" max="15115" width="11.453125" customWidth="1"/>
    <col min="15116" max="15116" width="15.26953125" customWidth="1"/>
    <col min="15117" max="15118" width="15.54296875" bestFit="1" customWidth="1"/>
    <col min="15119" max="15119" width="14.54296875" bestFit="1" customWidth="1"/>
    <col min="15125" max="15125" width="17.26953125" customWidth="1"/>
    <col min="15126" max="15126" width="19" customWidth="1"/>
    <col min="15127" max="15127" width="15.7265625" customWidth="1"/>
    <col min="15357" max="15357" width="32.1796875" customWidth="1"/>
    <col min="15358" max="15358" width="17.453125" customWidth="1"/>
    <col min="15359" max="15359" width="18.26953125" customWidth="1"/>
    <col min="15360" max="15360" width="6.54296875" customWidth="1"/>
    <col min="15361" max="15361" width="18.1796875" customWidth="1"/>
    <col min="15362" max="15362" width="6.1796875" customWidth="1"/>
    <col min="15363" max="15363" width="15.54296875" customWidth="1"/>
    <col min="15364" max="15364" width="6.453125" customWidth="1"/>
    <col min="15365" max="15365" width="15.54296875" customWidth="1"/>
    <col min="15366" max="15366" width="5" customWidth="1"/>
    <col min="15367" max="15367" width="14.26953125" customWidth="1"/>
    <col min="15368" max="15368" width="5" customWidth="1"/>
    <col min="15369" max="15369" width="17.1796875" customWidth="1"/>
    <col min="15370" max="15370" width="5" customWidth="1"/>
    <col min="15371" max="15371" width="11.453125" customWidth="1"/>
    <col min="15372" max="15372" width="15.26953125" customWidth="1"/>
    <col min="15373" max="15374" width="15.54296875" bestFit="1" customWidth="1"/>
    <col min="15375" max="15375" width="14.54296875" bestFit="1" customWidth="1"/>
    <col min="15381" max="15381" width="17.26953125" customWidth="1"/>
    <col min="15382" max="15382" width="19" customWidth="1"/>
    <col min="15383" max="15383" width="15.7265625" customWidth="1"/>
    <col min="15613" max="15613" width="32.1796875" customWidth="1"/>
    <col min="15614" max="15614" width="17.453125" customWidth="1"/>
    <col min="15615" max="15615" width="18.26953125" customWidth="1"/>
    <col min="15616" max="15616" width="6.54296875" customWidth="1"/>
    <col min="15617" max="15617" width="18.1796875" customWidth="1"/>
    <col min="15618" max="15618" width="6.1796875" customWidth="1"/>
    <col min="15619" max="15619" width="15.54296875" customWidth="1"/>
    <col min="15620" max="15620" width="6.453125" customWidth="1"/>
    <col min="15621" max="15621" width="15.54296875" customWidth="1"/>
    <col min="15622" max="15622" width="5" customWidth="1"/>
    <col min="15623" max="15623" width="14.26953125" customWidth="1"/>
    <col min="15624" max="15624" width="5" customWidth="1"/>
    <col min="15625" max="15625" width="17.1796875" customWidth="1"/>
    <col min="15626" max="15626" width="5" customWidth="1"/>
    <col min="15627" max="15627" width="11.453125" customWidth="1"/>
    <col min="15628" max="15628" width="15.26953125" customWidth="1"/>
    <col min="15629" max="15630" width="15.54296875" bestFit="1" customWidth="1"/>
    <col min="15631" max="15631" width="14.54296875" bestFit="1" customWidth="1"/>
    <col min="15637" max="15637" width="17.26953125" customWidth="1"/>
    <col min="15638" max="15638" width="19" customWidth="1"/>
    <col min="15639" max="15639" width="15.7265625" customWidth="1"/>
    <col min="15869" max="15869" width="32.1796875" customWidth="1"/>
    <col min="15870" max="15870" width="17.453125" customWidth="1"/>
    <col min="15871" max="15871" width="18.26953125" customWidth="1"/>
    <col min="15872" max="15872" width="6.54296875" customWidth="1"/>
    <col min="15873" max="15873" width="18.1796875" customWidth="1"/>
    <col min="15874" max="15874" width="6.1796875" customWidth="1"/>
    <col min="15875" max="15875" width="15.54296875" customWidth="1"/>
    <col min="15876" max="15876" width="6.453125" customWidth="1"/>
    <col min="15877" max="15877" width="15.54296875" customWidth="1"/>
    <col min="15878" max="15878" width="5" customWidth="1"/>
    <col min="15879" max="15879" width="14.26953125" customWidth="1"/>
    <col min="15880" max="15880" width="5" customWidth="1"/>
    <col min="15881" max="15881" width="17.1796875" customWidth="1"/>
    <col min="15882" max="15882" width="5" customWidth="1"/>
    <col min="15883" max="15883" width="11.453125" customWidth="1"/>
    <col min="15884" max="15884" width="15.26953125" customWidth="1"/>
    <col min="15885" max="15886" width="15.54296875" bestFit="1" customWidth="1"/>
    <col min="15887" max="15887" width="14.54296875" bestFit="1" customWidth="1"/>
    <col min="15893" max="15893" width="17.26953125" customWidth="1"/>
    <col min="15894" max="15894" width="19" customWidth="1"/>
    <col min="15895" max="15895" width="15.7265625" customWidth="1"/>
    <col min="16125" max="16125" width="32.1796875" customWidth="1"/>
    <col min="16126" max="16126" width="17.453125" customWidth="1"/>
    <col min="16127" max="16127" width="18.26953125" customWidth="1"/>
    <col min="16128" max="16128" width="6.54296875" customWidth="1"/>
    <col min="16129" max="16129" width="18.1796875" customWidth="1"/>
    <col min="16130" max="16130" width="6.1796875" customWidth="1"/>
    <col min="16131" max="16131" width="15.54296875" customWidth="1"/>
    <col min="16132" max="16132" width="6.453125" customWidth="1"/>
    <col min="16133" max="16133" width="15.54296875" customWidth="1"/>
    <col min="16134" max="16134" width="5" customWidth="1"/>
    <col min="16135" max="16135" width="14.26953125" customWidth="1"/>
    <col min="16136" max="16136" width="5" customWidth="1"/>
    <col min="16137" max="16137" width="17.1796875" customWidth="1"/>
    <col min="16138" max="16138" width="5" customWidth="1"/>
    <col min="16139" max="16139" width="11.453125" customWidth="1"/>
    <col min="16140" max="16140" width="15.26953125" customWidth="1"/>
    <col min="16141" max="16142" width="15.54296875" bestFit="1" customWidth="1"/>
    <col min="16143" max="16143" width="14.54296875" bestFit="1" customWidth="1"/>
    <col min="16149" max="16149" width="17.26953125" customWidth="1"/>
    <col min="16150" max="16150" width="19" customWidth="1"/>
    <col min="16151" max="16151" width="15.7265625" customWidth="1"/>
  </cols>
  <sheetData>
    <row r="1" spans="1:24" ht="15.5" x14ac:dyDescent="0.35">
      <c r="A1" s="1"/>
      <c r="B1" s="2"/>
      <c r="C1" s="3" t="s">
        <v>0</v>
      </c>
      <c r="D1" s="3"/>
      <c r="E1" s="3"/>
      <c r="F1" s="3"/>
      <c r="G1" s="3"/>
      <c r="H1" s="4"/>
    </row>
    <row r="2" spans="1:24" ht="10.5" customHeight="1" x14ac:dyDescent="0.35">
      <c r="A2" s="1"/>
      <c r="B2" s="2"/>
      <c r="C2" s="5"/>
      <c r="D2" s="5"/>
      <c r="E2" s="5"/>
      <c r="F2" s="5"/>
      <c r="G2" s="5"/>
      <c r="H2" s="4"/>
    </row>
    <row r="3" spans="1:24" ht="15.5" x14ac:dyDescent="0.35">
      <c r="A3" s="1"/>
      <c r="B3" s="2"/>
      <c r="C3" s="6" t="s">
        <v>1</v>
      </c>
      <c r="D3" s="6"/>
      <c r="E3" s="6"/>
      <c r="F3" s="6"/>
      <c r="G3" s="6"/>
      <c r="H3" s="4"/>
      <c r="U3" s="7"/>
      <c r="V3" s="7"/>
      <c r="W3" s="7"/>
      <c r="X3" s="8"/>
    </row>
    <row r="4" spans="1:24" ht="11.25" customHeight="1" x14ac:dyDescent="0.35">
      <c r="A4" s="1"/>
      <c r="B4" s="2"/>
      <c r="C4" s="9"/>
      <c r="D4" s="9"/>
      <c r="E4" s="9"/>
      <c r="F4" s="9"/>
      <c r="G4" s="9"/>
      <c r="H4" s="4"/>
      <c r="U4" s="7"/>
      <c r="V4" s="7"/>
      <c r="W4" s="7"/>
      <c r="X4" s="8"/>
    </row>
    <row r="5" spans="1:24" ht="15.5" x14ac:dyDescent="0.35">
      <c r="A5" s="1"/>
      <c r="B5" s="2"/>
      <c r="C5" s="3" t="s">
        <v>2</v>
      </c>
      <c r="D5" s="3"/>
      <c r="E5" s="3"/>
      <c r="F5" s="3"/>
      <c r="G5" s="3"/>
      <c r="H5" s="4"/>
      <c r="U5" s="10"/>
      <c r="V5" s="10"/>
      <c r="W5" s="10"/>
      <c r="X5" s="8"/>
    </row>
    <row r="6" spans="1:24" ht="10.5" customHeight="1" x14ac:dyDescent="0.4">
      <c r="A6" s="1"/>
      <c r="B6" s="2"/>
      <c r="C6" s="11"/>
      <c r="D6" s="11"/>
      <c r="E6" s="11"/>
      <c r="F6" s="11"/>
      <c r="G6" s="11"/>
      <c r="H6" s="4"/>
      <c r="U6" s="10"/>
      <c r="V6" s="10"/>
      <c r="W6" s="10"/>
      <c r="X6" s="8"/>
    </row>
    <row r="7" spans="1:24" x14ac:dyDescent="0.35">
      <c r="A7" s="12" t="s">
        <v>3</v>
      </c>
      <c r="B7" s="13"/>
      <c r="C7" s="14"/>
      <c r="D7" s="15"/>
      <c r="E7" s="15"/>
      <c r="F7" s="15"/>
      <c r="G7" s="15"/>
      <c r="H7" s="15"/>
      <c r="I7" s="16"/>
      <c r="J7" s="16"/>
      <c r="K7" s="16"/>
      <c r="L7" s="16"/>
      <c r="M7" s="16"/>
      <c r="N7" s="17"/>
      <c r="O7" s="17"/>
      <c r="P7" s="17"/>
      <c r="S7" s="18"/>
      <c r="T7" s="18"/>
      <c r="U7" s="10"/>
      <c r="V7" s="10"/>
    </row>
    <row r="8" spans="1:24" ht="15" thickBot="1" x14ac:dyDescent="0.4">
      <c r="A8" s="19"/>
      <c r="B8" s="16"/>
      <c r="C8" s="16"/>
      <c r="D8" s="20"/>
      <c r="E8" s="20"/>
      <c r="F8" s="20"/>
      <c r="G8" s="20"/>
      <c r="H8" s="20"/>
      <c r="I8" s="16"/>
      <c r="J8" s="17"/>
      <c r="K8" s="16"/>
      <c r="L8" s="16"/>
      <c r="M8" s="16"/>
      <c r="N8" s="16"/>
      <c r="O8" s="17"/>
      <c r="P8" s="17"/>
      <c r="Q8" s="17"/>
      <c r="R8" s="17"/>
      <c r="U8" s="10"/>
      <c r="V8" s="10"/>
      <c r="W8" s="10"/>
      <c r="X8" s="10"/>
    </row>
    <row r="9" spans="1:24" x14ac:dyDescent="0.35">
      <c r="A9" s="21" t="s">
        <v>4</v>
      </c>
      <c r="B9" s="22" t="s">
        <v>5</v>
      </c>
      <c r="C9" s="22" t="s">
        <v>6</v>
      </c>
      <c r="D9" s="23" t="s">
        <v>7</v>
      </c>
      <c r="E9" s="16"/>
      <c r="F9" s="16"/>
      <c r="G9" s="16"/>
      <c r="H9" s="16"/>
      <c r="I9" s="18"/>
      <c r="J9" s="18"/>
      <c r="K9" s="18"/>
      <c r="L9" s="16"/>
      <c r="M9" s="18"/>
      <c r="N9" s="18"/>
      <c r="O9" s="18"/>
      <c r="P9" s="18"/>
      <c r="S9" s="24"/>
      <c r="T9" s="24"/>
      <c r="U9" s="7"/>
      <c r="V9" s="25"/>
    </row>
    <row r="10" spans="1:24" x14ac:dyDescent="0.35">
      <c r="A10" s="26" t="s">
        <v>8</v>
      </c>
      <c r="B10" s="27">
        <f>SUM(B11:B12)</f>
        <v>6559876050.1899996</v>
      </c>
      <c r="C10" s="28">
        <f>SUM(C11:C12)</f>
        <v>7880057566.3299999</v>
      </c>
      <c r="D10" s="29">
        <f t="shared" ref="D10:D15" si="0">+C10/B10</f>
        <v>1.2012509849331319</v>
      </c>
      <c r="E10" s="28"/>
      <c r="F10" s="30"/>
      <c r="G10" s="31"/>
      <c r="H10" s="30"/>
      <c r="I10" s="18"/>
      <c r="J10" s="18"/>
      <c r="K10" s="18"/>
      <c r="L10" s="28"/>
      <c r="M10" s="18"/>
      <c r="N10" s="18"/>
      <c r="O10" s="18"/>
      <c r="P10" s="18"/>
      <c r="S10" s="18"/>
      <c r="T10" s="18"/>
      <c r="U10" s="10"/>
      <c r="V10" s="25"/>
    </row>
    <row r="11" spans="1:24" x14ac:dyDescent="0.35">
      <c r="A11" s="32" t="s">
        <v>9</v>
      </c>
      <c r="B11" s="33">
        <v>6247658469.8599997</v>
      </c>
      <c r="C11" s="34">
        <v>7511307624.4200001</v>
      </c>
      <c r="D11" s="29">
        <f>+C11/B11</f>
        <v>1.2022596402566026</v>
      </c>
      <c r="E11" s="31"/>
      <c r="F11" s="30"/>
      <c r="G11" s="31"/>
      <c r="H11" s="30"/>
      <c r="I11" s="18"/>
      <c r="J11" s="18"/>
      <c r="K11" s="18"/>
      <c r="L11" s="28"/>
      <c r="M11" s="18"/>
      <c r="N11" s="18"/>
      <c r="O11" s="18"/>
      <c r="P11" s="18"/>
      <c r="S11" s="18"/>
      <c r="T11" s="18"/>
      <c r="U11" s="10"/>
      <c r="V11" s="25"/>
    </row>
    <row r="12" spans="1:24" x14ac:dyDescent="0.35">
      <c r="A12" s="32" t="s">
        <v>10</v>
      </c>
      <c r="B12" s="33">
        <v>312217580.32999998</v>
      </c>
      <c r="C12" s="34">
        <v>368749941.91000003</v>
      </c>
      <c r="D12" s="29">
        <f t="shared" si="0"/>
        <v>1.1810671952561027</v>
      </c>
      <c r="E12" s="31"/>
      <c r="F12" s="30"/>
      <c r="G12" s="31"/>
      <c r="H12" s="30"/>
      <c r="I12" s="18"/>
      <c r="J12" s="18"/>
      <c r="K12" s="18"/>
      <c r="L12" s="28"/>
      <c r="M12" s="18"/>
      <c r="N12" s="18"/>
      <c r="O12" s="18"/>
      <c r="P12" s="18"/>
      <c r="S12" s="35"/>
      <c r="T12" s="35"/>
      <c r="U12" s="36"/>
      <c r="V12" s="37"/>
    </row>
    <row r="13" spans="1:24" x14ac:dyDescent="0.35">
      <c r="A13" s="26" t="s">
        <v>11</v>
      </c>
      <c r="B13" s="28">
        <f>SUM(B14:B15)</f>
        <v>4772621783.2399998</v>
      </c>
      <c r="C13" s="38">
        <f>SUM(C14:C15)</f>
        <v>6771564914.0499992</v>
      </c>
      <c r="D13" s="29">
        <f t="shared" si="0"/>
        <v>1.4188354371238219</v>
      </c>
      <c r="E13" s="31"/>
      <c r="F13" s="30"/>
      <c r="G13" s="31"/>
      <c r="H13" s="30"/>
      <c r="I13" s="18"/>
      <c r="J13" s="18"/>
      <c r="K13" s="18"/>
      <c r="L13" s="28"/>
      <c r="M13" s="28"/>
      <c r="N13" s="18"/>
      <c r="O13" s="18"/>
      <c r="P13" s="18"/>
      <c r="V13" s="39"/>
    </row>
    <row r="14" spans="1:24" x14ac:dyDescent="0.35">
      <c r="A14" s="32" t="s">
        <v>12</v>
      </c>
      <c r="B14" s="33">
        <v>810350002</v>
      </c>
      <c r="C14" s="34">
        <v>806012237.55999994</v>
      </c>
      <c r="D14" s="29">
        <f t="shared" si="0"/>
        <v>0.99464704827630757</v>
      </c>
      <c r="E14" s="31"/>
      <c r="F14" s="30"/>
      <c r="G14" s="31"/>
      <c r="H14" s="30"/>
      <c r="I14" s="18"/>
      <c r="J14" s="18"/>
      <c r="K14" s="18"/>
      <c r="L14" s="28"/>
      <c r="M14" s="28"/>
      <c r="N14" s="18"/>
      <c r="O14" s="18"/>
      <c r="P14" s="18"/>
      <c r="V14" s="39"/>
    </row>
    <row r="15" spans="1:24" x14ac:dyDescent="0.35">
      <c r="A15" s="32" t="s">
        <v>13</v>
      </c>
      <c r="B15" s="33">
        <v>3962271781.2399998</v>
      </c>
      <c r="C15" s="34">
        <v>5965552676.4899998</v>
      </c>
      <c r="D15" s="29">
        <f t="shared" si="0"/>
        <v>1.5055889665960951</v>
      </c>
      <c r="E15" s="31"/>
      <c r="F15" s="30"/>
      <c r="G15" s="31"/>
      <c r="H15" s="30"/>
      <c r="I15" s="18"/>
      <c r="J15" s="18"/>
      <c r="K15" s="18"/>
      <c r="L15" s="28"/>
      <c r="M15" s="28"/>
      <c r="N15" s="18"/>
      <c r="O15" s="18"/>
      <c r="P15" s="18"/>
      <c r="V15" s="39"/>
    </row>
    <row r="16" spans="1:24" x14ac:dyDescent="0.35">
      <c r="A16" s="26"/>
      <c r="B16" s="28"/>
      <c r="C16" s="40"/>
      <c r="D16" s="29"/>
      <c r="E16" s="41"/>
      <c r="F16" s="30"/>
      <c r="G16" s="31"/>
      <c r="H16" s="30"/>
      <c r="I16" s="18"/>
      <c r="J16" s="18"/>
      <c r="K16" s="18"/>
      <c r="L16" s="28"/>
      <c r="M16" s="18"/>
      <c r="N16" s="18"/>
      <c r="O16" s="18"/>
      <c r="P16" s="18"/>
      <c r="V16" s="39"/>
    </row>
    <row r="17" spans="1:20" x14ac:dyDescent="0.35">
      <c r="A17" s="42" t="s">
        <v>14</v>
      </c>
      <c r="B17" s="43">
        <f>+B10+B13</f>
        <v>11332497833.43</v>
      </c>
      <c r="C17" s="43">
        <f>+C10+C13</f>
        <v>14651622480.379999</v>
      </c>
      <c r="D17" s="44">
        <f>+C17/B17</f>
        <v>1.2928855311279068</v>
      </c>
      <c r="E17" s="45"/>
      <c r="F17" s="46"/>
      <c r="G17" s="47"/>
      <c r="H17" s="46"/>
      <c r="I17" s="18"/>
      <c r="J17" s="18"/>
      <c r="K17" s="18"/>
      <c r="L17" s="45"/>
      <c r="M17" s="18"/>
      <c r="N17" s="18"/>
      <c r="O17" s="18"/>
      <c r="P17" s="18"/>
    </row>
    <row r="18" spans="1:20" x14ac:dyDescent="0.35">
      <c r="A18" s="48"/>
      <c r="B18" s="28"/>
      <c r="C18" s="28"/>
      <c r="D18" s="49"/>
      <c r="E18" s="33"/>
      <c r="F18" s="50"/>
      <c r="G18" s="33"/>
      <c r="H18" s="50"/>
      <c r="I18" s="28"/>
      <c r="J18" s="28"/>
      <c r="K18" s="28"/>
      <c r="L18" s="28"/>
      <c r="M18" s="51"/>
      <c r="N18" s="45"/>
      <c r="O18" s="45"/>
      <c r="P18" s="28"/>
    </row>
    <row r="19" spans="1:20" x14ac:dyDescent="0.35">
      <c r="A19" s="42" t="s">
        <v>15</v>
      </c>
      <c r="B19" s="52" t="s">
        <v>5</v>
      </c>
      <c r="C19" s="52" t="s">
        <v>6</v>
      </c>
      <c r="D19" s="53" t="s">
        <v>7</v>
      </c>
      <c r="E19" s="16"/>
      <c r="F19" s="30"/>
      <c r="G19" s="31"/>
      <c r="H19" s="30"/>
      <c r="I19" s="28"/>
      <c r="J19" s="28"/>
      <c r="K19" s="28"/>
      <c r="L19" s="28"/>
      <c r="M19" s="51"/>
      <c r="N19" s="45"/>
      <c r="O19" s="45"/>
      <c r="P19" s="28"/>
    </row>
    <row r="20" spans="1:20" x14ac:dyDescent="0.35">
      <c r="A20" s="48" t="s">
        <v>16</v>
      </c>
      <c r="B20" s="38">
        <v>630001</v>
      </c>
      <c r="C20" s="54">
        <v>48597976.600000001</v>
      </c>
      <c r="D20" s="29">
        <f>+C20/B20</f>
        <v>77.139522953138169</v>
      </c>
      <c r="E20" s="55"/>
      <c r="F20" s="30"/>
      <c r="G20" s="31"/>
      <c r="H20" s="30"/>
      <c r="I20" s="28"/>
      <c r="J20" s="28"/>
      <c r="K20" s="28"/>
      <c r="L20" s="28"/>
      <c r="M20" s="51"/>
      <c r="N20" s="45"/>
      <c r="O20" s="45"/>
      <c r="P20" s="28"/>
    </row>
    <row r="21" spans="1:20" x14ac:dyDescent="0.35">
      <c r="A21" s="48" t="s">
        <v>17</v>
      </c>
      <c r="B21" s="38">
        <v>5367000003</v>
      </c>
      <c r="C21" s="54">
        <v>619357783.62</v>
      </c>
      <c r="D21" s="29">
        <f>+C21/B21</f>
        <v>0.11540111482649462</v>
      </c>
      <c r="E21" s="55"/>
      <c r="F21" s="30"/>
      <c r="G21" s="31"/>
      <c r="H21" s="30"/>
      <c r="I21" s="28"/>
      <c r="J21" s="28"/>
      <c r="K21" s="28"/>
      <c r="L21" s="28"/>
      <c r="M21" s="51"/>
      <c r="N21" s="45"/>
      <c r="O21" s="45"/>
      <c r="P21" s="28"/>
    </row>
    <row r="22" spans="1:20" x14ac:dyDescent="0.35">
      <c r="A22" s="56" t="s">
        <v>18</v>
      </c>
      <c r="B22" s="57">
        <f>SUM(B20:B21)</f>
        <v>5367630004</v>
      </c>
      <c r="C22" s="57">
        <f>SUM(C20:C21)</f>
        <v>667955760.22000003</v>
      </c>
      <c r="D22" s="58">
        <f>+C22/B22</f>
        <v>0.12444146852935731</v>
      </c>
      <c r="E22" s="45"/>
      <c r="F22" s="30"/>
      <c r="G22" s="31"/>
      <c r="H22" s="30"/>
      <c r="I22" s="28"/>
      <c r="J22" s="28"/>
      <c r="K22" s="28"/>
      <c r="L22" s="28"/>
      <c r="M22" s="51"/>
      <c r="N22" s="45"/>
      <c r="O22" s="45"/>
      <c r="P22" s="28"/>
    </row>
    <row r="23" spans="1:20" x14ac:dyDescent="0.35">
      <c r="A23" s="59"/>
      <c r="B23" s="60"/>
      <c r="C23" s="60"/>
      <c r="D23" s="61"/>
      <c r="E23" s="55"/>
      <c r="F23" s="30"/>
      <c r="G23" s="31"/>
      <c r="H23" s="30"/>
      <c r="I23" s="28"/>
      <c r="J23" s="28"/>
      <c r="K23" s="28"/>
      <c r="L23" s="28"/>
      <c r="M23" s="51"/>
      <c r="N23" s="45"/>
      <c r="O23" s="45"/>
      <c r="P23" s="28"/>
    </row>
    <row r="24" spans="1:20" x14ac:dyDescent="0.35">
      <c r="A24" s="62" t="s">
        <v>19</v>
      </c>
      <c r="B24" s="63" t="s">
        <v>5</v>
      </c>
      <c r="C24" s="63" t="s">
        <v>6</v>
      </c>
      <c r="D24" s="64" t="s">
        <v>7</v>
      </c>
      <c r="E24" s="16"/>
      <c r="F24" s="30"/>
      <c r="G24" s="31"/>
      <c r="H24" s="30"/>
      <c r="I24" s="28"/>
      <c r="J24" s="28"/>
      <c r="K24" s="28"/>
      <c r="L24" s="28"/>
      <c r="M24" s="51"/>
      <c r="N24" s="45"/>
      <c r="O24" s="45"/>
      <c r="P24" s="28"/>
    </row>
    <row r="25" spans="1:20" x14ac:dyDescent="0.35">
      <c r="A25" s="48" t="s">
        <v>20</v>
      </c>
      <c r="B25" s="38">
        <v>8</v>
      </c>
      <c r="C25" s="54">
        <v>0</v>
      </c>
      <c r="D25" s="29">
        <f>+C25/B25</f>
        <v>0</v>
      </c>
      <c r="E25" s="55"/>
      <c r="F25" s="30"/>
      <c r="G25" s="31"/>
      <c r="H25" s="30"/>
      <c r="I25" s="28"/>
      <c r="J25" s="28"/>
      <c r="K25" s="28"/>
      <c r="L25" s="28"/>
      <c r="M25" s="51"/>
      <c r="N25" s="45"/>
      <c r="O25" s="45"/>
      <c r="P25" s="28"/>
    </row>
    <row r="26" spans="1:20" x14ac:dyDescent="0.35">
      <c r="A26" s="48" t="s">
        <v>21</v>
      </c>
      <c r="B26" s="38">
        <v>5</v>
      </c>
      <c r="C26" s="54">
        <v>0</v>
      </c>
      <c r="D26" s="29">
        <f>+C26/B26</f>
        <v>0</v>
      </c>
      <c r="E26" s="55"/>
      <c r="F26" s="30"/>
      <c r="G26" s="31"/>
      <c r="H26" s="30"/>
      <c r="I26" s="28"/>
      <c r="J26" s="28"/>
      <c r="K26" s="28"/>
      <c r="L26" s="28"/>
      <c r="M26" s="51"/>
      <c r="N26" s="45"/>
      <c r="O26" s="45"/>
      <c r="P26" s="28"/>
    </row>
    <row r="27" spans="1:20" x14ac:dyDescent="0.35">
      <c r="A27" s="42" t="s">
        <v>22</v>
      </c>
      <c r="B27" s="43">
        <f>SUM(B25:B26)</f>
        <v>13</v>
      </c>
      <c r="C27" s="43">
        <f>SUM(C25:C26)</f>
        <v>0</v>
      </c>
      <c r="D27" s="65">
        <f>+C27/B27</f>
        <v>0</v>
      </c>
      <c r="E27" s="45"/>
      <c r="F27" s="30"/>
      <c r="G27" s="31"/>
      <c r="H27" s="30"/>
      <c r="I27" s="28"/>
      <c r="J27" s="28"/>
      <c r="K27" s="28"/>
      <c r="L27" s="28"/>
      <c r="M27" s="51"/>
      <c r="N27" s="45"/>
      <c r="O27" s="45"/>
      <c r="P27" s="28"/>
    </row>
    <row r="28" spans="1:20" x14ac:dyDescent="0.35">
      <c r="A28" s="48"/>
      <c r="B28" s="28"/>
      <c r="C28" s="28"/>
      <c r="D28" s="66"/>
      <c r="E28" s="67"/>
      <c r="F28" s="30"/>
      <c r="G28" s="31"/>
      <c r="H28" s="30"/>
      <c r="I28" s="28"/>
      <c r="J28" s="28"/>
      <c r="K28" s="28"/>
      <c r="L28" s="28"/>
      <c r="M28" s="51"/>
      <c r="N28" s="45"/>
      <c r="O28" s="45"/>
      <c r="P28" s="28"/>
    </row>
    <row r="29" spans="1:20" x14ac:dyDescent="0.35">
      <c r="A29" s="42" t="s">
        <v>23</v>
      </c>
      <c r="B29" s="43">
        <v>1829370</v>
      </c>
      <c r="C29" s="43">
        <v>462413.35</v>
      </c>
      <c r="D29" s="65">
        <f>+C29/B29</f>
        <v>0.25277191054844017</v>
      </c>
      <c r="E29" s="68"/>
      <c r="F29" s="69"/>
      <c r="G29" s="47"/>
      <c r="H29" s="46"/>
      <c r="I29" s="28"/>
      <c r="J29" s="28"/>
      <c r="K29" s="28"/>
      <c r="L29" s="28"/>
      <c r="M29" s="51"/>
      <c r="N29" s="45"/>
      <c r="O29" s="45"/>
      <c r="P29" s="28"/>
    </row>
    <row r="30" spans="1:20" ht="15" thickBot="1" x14ac:dyDescent="0.4">
      <c r="A30" s="70" t="s">
        <v>24</v>
      </c>
      <c r="B30" s="71">
        <f>+B29+B27+B22+B17</f>
        <v>16701957220.43</v>
      </c>
      <c r="C30" s="71">
        <f>+C29+C27+C22+C17</f>
        <v>15320040653.949999</v>
      </c>
      <c r="D30" s="72">
        <f>+C30/B30</f>
        <v>0.91726020200856295</v>
      </c>
      <c r="E30" s="73"/>
      <c r="F30" s="30"/>
      <c r="G30" s="47"/>
      <c r="H30" s="30"/>
      <c r="I30" s="28"/>
      <c r="J30" s="28"/>
      <c r="K30" s="28"/>
      <c r="L30" s="28"/>
      <c r="M30" s="51"/>
      <c r="N30" s="45"/>
      <c r="O30" s="45"/>
      <c r="P30" s="28"/>
    </row>
    <row r="31" spans="1:20" x14ac:dyDescent="0.35">
      <c r="A31" s="51"/>
      <c r="B31" s="45"/>
      <c r="C31" s="45"/>
      <c r="D31" s="46"/>
      <c r="E31" s="45"/>
      <c r="F31" s="46"/>
      <c r="G31" s="67"/>
      <c r="H31" s="30"/>
      <c r="I31" s="28"/>
      <c r="J31" s="18"/>
      <c r="K31" s="28"/>
      <c r="L31" s="18"/>
      <c r="M31" s="18"/>
      <c r="N31" s="18"/>
      <c r="O31" s="51"/>
      <c r="P31" s="45"/>
      <c r="Q31" s="45"/>
      <c r="R31" s="28"/>
    </row>
    <row r="32" spans="1:20" s="78" customFormat="1" x14ac:dyDescent="0.35">
      <c r="A32" s="12" t="s">
        <v>25</v>
      </c>
      <c r="B32" s="13"/>
      <c r="C32" s="14"/>
      <c r="D32" s="15"/>
      <c r="E32" s="15"/>
      <c r="F32" s="15"/>
      <c r="G32" s="15"/>
      <c r="H32" s="15"/>
      <c r="I32" s="74"/>
      <c r="J32" s="74"/>
      <c r="K32" s="75"/>
      <c r="L32" s="74"/>
      <c r="M32" s="76"/>
      <c r="N32" s="77"/>
      <c r="O32" s="77"/>
      <c r="P32" s="77"/>
      <c r="Q32" s="75"/>
      <c r="R32" s="75"/>
      <c r="S32" s="75"/>
      <c r="T32" s="75"/>
    </row>
    <row r="33" spans="1:21" ht="15" thickBot="1" x14ac:dyDescent="0.4">
      <c r="A33" s="19"/>
      <c r="B33" s="16"/>
      <c r="C33" s="16"/>
      <c r="D33" s="20"/>
      <c r="E33" s="20"/>
      <c r="F33" s="20"/>
      <c r="G33" s="20"/>
      <c r="H33" s="20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21" x14ac:dyDescent="0.35">
      <c r="A34" s="79" t="s">
        <v>26</v>
      </c>
      <c r="B34" s="80" t="s">
        <v>5</v>
      </c>
      <c r="C34" s="80" t="s">
        <v>27</v>
      </c>
      <c r="D34" s="81" t="s">
        <v>7</v>
      </c>
      <c r="E34" s="80" t="s">
        <v>28</v>
      </c>
      <c r="F34" s="80" t="s">
        <v>7</v>
      </c>
      <c r="G34" s="80" t="s">
        <v>29</v>
      </c>
      <c r="H34" s="80" t="s">
        <v>7</v>
      </c>
      <c r="I34" s="2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0"/>
    </row>
    <row r="35" spans="1:21" x14ac:dyDescent="0.35">
      <c r="A35" s="82" t="s">
        <v>30</v>
      </c>
      <c r="B35" s="7">
        <v>5776284650.4300003</v>
      </c>
      <c r="C35" s="83">
        <v>5760083901.8199997</v>
      </c>
      <c r="D35" s="84">
        <f>+C35/B35</f>
        <v>0.99719529947181629</v>
      </c>
      <c r="E35" s="85">
        <f>C35</f>
        <v>5760083901.8199997</v>
      </c>
      <c r="F35" s="84">
        <f>+E35/C35</f>
        <v>1</v>
      </c>
      <c r="G35" s="83">
        <v>4318340507.8400002</v>
      </c>
      <c r="H35" s="84">
        <f>+G35/E35</f>
        <v>0.74970097336178465</v>
      </c>
      <c r="I35" s="28"/>
      <c r="J35" s="18"/>
      <c r="K35" s="18"/>
      <c r="L35" s="24"/>
      <c r="M35" s="24"/>
      <c r="N35" s="28"/>
      <c r="O35" s="18"/>
      <c r="P35" s="18"/>
      <c r="Q35" s="18"/>
      <c r="R35" s="18"/>
      <c r="S35" s="18"/>
      <c r="T35" s="18"/>
      <c r="U35" s="10"/>
    </row>
    <row r="36" spans="1:21" x14ac:dyDescent="0.35">
      <c r="A36" s="82" t="s">
        <v>31</v>
      </c>
      <c r="B36" s="7">
        <v>1271095448</v>
      </c>
      <c r="C36" s="83">
        <v>1077499123.72</v>
      </c>
      <c r="D36" s="84">
        <f>+C36/B36</f>
        <v>0.84769332264967723</v>
      </c>
      <c r="E36" s="85">
        <v>959966411.50999999</v>
      </c>
      <c r="F36" s="84">
        <f>+E36/C36</f>
        <v>0.89092082803350636</v>
      </c>
      <c r="G36" s="83">
        <v>777200296.35000002</v>
      </c>
      <c r="H36" s="84">
        <f>+G36/E36</f>
        <v>0.80961196874324592</v>
      </c>
      <c r="I36" s="2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0"/>
    </row>
    <row r="37" spans="1:21" x14ac:dyDescent="0.35">
      <c r="A37" s="82" t="s">
        <v>32</v>
      </c>
      <c r="B37" s="7">
        <v>5692090262</v>
      </c>
      <c r="C37" s="83">
        <v>5405229115.0799999</v>
      </c>
      <c r="D37" s="84">
        <f>+C37/B37</f>
        <v>0.94960354918560141</v>
      </c>
      <c r="E37" s="85">
        <v>5024790299.0200005</v>
      </c>
      <c r="F37" s="84">
        <f>+E37/C37</f>
        <v>0.92961652356259672</v>
      </c>
      <c r="G37" s="83">
        <v>4509886670.7299995</v>
      </c>
      <c r="H37" s="84">
        <f>+G37/E37</f>
        <v>0.89752733991895661</v>
      </c>
      <c r="I37" s="2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0"/>
    </row>
    <row r="38" spans="1:21" s="86" customFormat="1" x14ac:dyDescent="0.35">
      <c r="A38" s="82" t="s">
        <v>33</v>
      </c>
      <c r="B38" s="7">
        <v>1752517754</v>
      </c>
      <c r="C38" s="85">
        <v>1697310395.9000001</v>
      </c>
      <c r="D38" s="84">
        <f>+C38/B38</f>
        <v>0.96849826030350161</v>
      </c>
      <c r="E38" s="83">
        <v>1618474532.6300001</v>
      </c>
      <c r="F38" s="84">
        <f>+E38/C38</f>
        <v>0.95355247722488778</v>
      </c>
      <c r="G38" s="83">
        <v>1512965741.22</v>
      </c>
      <c r="H38" s="84">
        <f>+G38/E38</f>
        <v>0.93480973022260061</v>
      </c>
      <c r="I38" s="45"/>
      <c r="J38" s="51"/>
      <c r="K38" s="51"/>
      <c r="L38" s="35"/>
      <c r="M38" s="35"/>
      <c r="N38" s="45"/>
      <c r="O38" s="51"/>
      <c r="P38" s="51"/>
      <c r="Q38" s="51"/>
      <c r="R38" s="51"/>
      <c r="S38" s="51"/>
      <c r="T38" s="51"/>
      <c r="U38" s="8"/>
    </row>
    <row r="39" spans="1:21" x14ac:dyDescent="0.35">
      <c r="A39" s="87" t="s">
        <v>34</v>
      </c>
      <c r="B39" s="88">
        <f>SUM(B35:B38)</f>
        <v>14491988114.43</v>
      </c>
      <c r="C39" s="88">
        <f>SUM(C35:C38)</f>
        <v>13940122536.519999</v>
      </c>
      <c r="D39" s="89">
        <f>+C39/B39</f>
        <v>0.96191926369574532</v>
      </c>
      <c r="E39" s="90">
        <f>SUM(E35:E38)</f>
        <v>13363315144.98</v>
      </c>
      <c r="F39" s="89">
        <f>+E39/C39</f>
        <v>0.95862250205987121</v>
      </c>
      <c r="G39" s="88">
        <f>SUM(G35:G38)</f>
        <v>11118393216.139999</v>
      </c>
      <c r="H39" s="89">
        <f>+G39/E39</f>
        <v>0.83200860681016586</v>
      </c>
      <c r="I39" s="45"/>
      <c r="J39" s="51"/>
      <c r="K39" s="45"/>
      <c r="L39" s="35"/>
      <c r="M39" s="91"/>
      <c r="N39" s="92"/>
      <c r="O39" s="92"/>
      <c r="P39" s="92"/>
      <c r="Q39" s="92"/>
      <c r="R39" s="92"/>
      <c r="S39" s="92"/>
      <c r="T39" s="45"/>
      <c r="U39" s="93"/>
    </row>
    <row r="40" spans="1:21" x14ac:dyDescent="0.35">
      <c r="A40" s="94" t="s">
        <v>35</v>
      </c>
      <c r="B40" s="45"/>
      <c r="C40" s="45"/>
      <c r="D40" s="46"/>
      <c r="E40" s="92"/>
      <c r="F40" s="46"/>
      <c r="G40" s="47"/>
      <c r="H40" s="46"/>
      <c r="I40" s="45"/>
      <c r="J40" s="51"/>
      <c r="K40" s="45"/>
      <c r="L40" s="45"/>
      <c r="M40" s="92"/>
      <c r="N40" s="92"/>
      <c r="O40" s="92"/>
      <c r="P40" s="92"/>
      <c r="Q40" s="92"/>
      <c r="R40" s="92"/>
      <c r="S40" s="92"/>
      <c r="T40" s="45"/>
      <c r="U40" s="93"/>
    </row>
    <row r="41" spans="1:21" x14ac:dyDescent="0.35">
      <c r="A41" s="94" t="s">
        <v>36</v>
      </c>
      <c r="B41" s="45"/>
      <c r="C41" s="45"/>
      <c r="D41" s="46"/>
      <c r="E41" s="92"/>
      <c r="F41" s="46"/>
      <c r="G41" s="47"/>
      <c r="H41" s="46"/>
      <c r="I41" s="45"/>
      <c r="J41" s="51"/>
      <c r="K41" s="45"/>
      <c r="L41" s="45"/>
      <c r="M41" s="92"/>
      <c r="N41" s="92"/>
      <c r="O41" s="92"/>
      <c r="P41" s="92"/>
      <c r="Q41" s="92"/>
      <c r="R41" s="92"/>
      <c r="S41" s="92"/>
      <c r="T41" s="45"/>
      <c r="U41" s="93"/>
    </row>
    <row r="42" spans="1:21" x14ac:dyDescent="0.35">
      <c r="A42" s="95" t="s">
        <v>37</v>
      </c>
      <c r="B42" s="96" t="s">
        <v>5</v>
      </c>
      <c r="C42" s="96" t="s">
        <v>27</v>
      </c>
      <c r="D42" s="97" t="s">
        <v>7</v>
      </c>
      <c r="E42" s="96" t="s">
        <v>28</v>
      </c>
      <c r="F42" s="96" t="s">
        <v>7</v>
      </c>
      <c r="G42" s="96" t="s">
        <v>29</v>
      </c>
      <c r="H42" s="96" t="s">
        <v>7</v>
      </c>
      <c r="I42" s="45"/>
      <c r="J42" s="51"/>
      <c r="K42" s="45"/>
      <c r="L42" s="45"/>
      <c r="M42" s="92"/>
      <c r="N42" s="92"/>
      <c r="O42" s="92"/>
      <c r="P42" s="92"/>
      <c r="Q42" s="92"/>
      <c r="R42" s="92"/>
      <c r="S42" s="92"/>
      <c r="T42" s="45"/>
      <c r="U42" s="93"/>
    </row>
    <row r="43" spans="1:21" x14ac:dyDescent="0.35">
      <c r="A43" s="98" t="s">
        <v>38</v>
      </c>
      <c r="B43" s="83">
        <v>163064076</v>
      </c>
      <c r="C43" s="85">
        <v>69100398.540000007</v>
      </c>
      <c r="D43" s="84">
        <f>+C43/B43</f>
        <v>0.42376224264135287</v>
      </c>
      <c r="E43" s="85">
        <v>64323349.039999999</v>
      </c>
      <c r="F43" s="84">
        <f>+E43/C43</f>
        <v>0.9308679891732502</v>
      </c>
      <c r="G43" s="83">
        <v>55976074.039999999</v>
      </c>
      <c r="H43" s="84">
        <f>+G43/E43</f>
        <v>0.87022947149705809</v>
      </c>
      <c r="I43" s="45"/>
      <c r="J43" s="51"/>
      <c r="K43" s="45"/>
      <c r="L43" s="45"/>
      <c r="M43" s="92"/>
      <c r="N43" s="92"/>
      <c r="O43" s="92"/>
      <c r="P43" s="92"/>
      <c r="Q43" s="92"/>
      <c r="R43" s="92"/>
      <c r="S43" s="92"/>
      <c r="T43" s="45"/>
      <c r="U43" s="93"/>
    </row>
    <row r="44" spans="1:21" x14ac:dyDescent="0.35">
      <c r="A44" s="98" t="s">
        <v>39</v>
      </c>
      <c r="B44" s="83">
        <v>1535981300</v>
      </c>
      <c r="C44" s="7">
        <v>1129892979.49</v>
      </c>
      <c r="D44" s="84">
        <f>+C44/B44</f>
        <v>0.73561636426823684</v>
      </c>
      <c r="E44" s="85">
        <v>958498268.38999999</v>
      </c>
      <c r="F44" s="84">
        <f>+E44/C44</f>
        <v>0.84830889808930177</v>
      </c>
      <c r="G44" s="83">
        <v>881459351.38</v>
      </c>
      <c r="H44" s="84">
        <f>+G44/E44</f>
        <v>0.91962539782215458</v>
      </c>
      <c r="I44" s="45"/>
      <c r="J44" s="51"/>
      <c r="K44" s="45"/>
      <c r="L44" s="45"/>
      <c r="M44" s="92"/>
      <c r="N44" s="92"/>
      <c r="O44" s="92"/>
      <c r="P44" s="92"/>
      <c r="Q44" s="92"/>
      <c r="R44" s="92"/>
      <c r="S44" s="92"/>
      <c r="T44" s="45"/>
      <c r="U44" s="93"/>
    </row>
    <row r="45" spans="1:21" s="86" customFormat="1" x14ac:dyDescent="0.35">
      <c r="A45" s="98" t="s">
        <v>40</v>
      </c>
      <c r="B45" s="83">
        <v>42179740</v>
      </c>
      <c r="C45" s="7">
        <v>41577221.259999998</v>
      </c>
      <c r="D45" s="84">
        <f>+C45/B45</f>
        <v>0.98571544679981427</v>
      </c>
      <c r="E45" s="85">
        <v>41577221.259999998</v>
      </c>
      <c r="F45" s="84">
        <f>+E45/C45</f>
        <v>1</v>
      </c>
      <c r="G45" s="83">
        <v>39196764.840000004</v>
      </c>
      <c r="H45" s="84">
        <f>+G45/E45</f>
        <v>0.94274613964425402</v>
      </c>
      <c r="I45" s="45"/>
      <c r="J45" s="51"/>
      <c r="K45" s="45"/>
      <c r="L45" s="45"/>
      <c r="M45" s="92"/>
      <c r="N45" s="92"/>
      <c r="O45" s="92"/>
      <c r="P45" s="92"/>
      <c r="Q45" s="92"/>
      <c r="R45" s="92"/>
      <c r="S45" s="92"/>
      <c r="T45" s="45"/>
      <c r="U45" s="99"/>
    </row>
    <row r="46" spans="1:21" x14ac:dyDescent="0.35">
      <c r="A46" s="95" t="s">
        <v>41</v>
      </c>
      <c r="B46" s="88">
        <f>SUM(B43:B45)</f>
        <v>1741225116</v>
      </c>
      <c r="C46" s="88">
        <f>SUM(C43:C45)</f>
        <v>1240570599.29</v>
      </c>
      <c r="D46" s="89">
        <f>+C46/B46</f>
        <v>0.71246996605463619</v>
      </c>
      <c r="E46" s="90">
        <f>SUM(E43:E45)</f>
        <v>1064398838.6899999</v>
      </c>
      <c r="F46" s="89">
        <f>+E46/C46</f>
        <v>0.85799134632013185</v>
      </c>
      <c r="G46" s="88">
        <f>SUM(G43:G45)</f>
        <v>976632190.25999999</v>
      </c>
      <c r="H46" s="89">
        <f>+G46/E46</f>
        <v>0.91754345717060526</v>
      </c>
      <c r="I46" s="45"/>
      <c r="J46" s="51"/>
      <c r="K46" s="45"/>
      <c r="L46" s="45"/>
      <c r="M46" s="92"/>
      <c r="N46" s="92"/>
      <c r="O46" s="92"/>
      <c r="P46" s="92"/>
      <c r="Q46" s="92"/>
      <c r="R46" s="92"/>
      <c r="S46" s="92"/>
      <c r="T46" s="45"/>
      <c r="U46" s="93"/>
    </row>
    <row r="47" spans="1:21" x14ac:dyDescent="0.35">
      <c r="A47" s="94"/>
      <c r="B47" s="45"/>
      <c r="C47" s="45"/>
      <c r="D47" s="46"/>
      <c r="E47" s="100"/>
      <c r="F47" s="46"/>
      <c r="G47" s="100"/>
      <c r="H47" s="46"/>
      <c r="I47" s="45"/>
      <c r="J47" s="51"/>
      <c r="K47" s="45"/>
      <c r="L47" s="45"/>
      <c r="M47" s="92"/>
      <c r="N47" s="92"/>
      <c r="O47" s="92"/>
      <c r="P47" s="92"/>
      <c r="Q47" s="92"/>
      <c r="R47" s="92"/>
      <c r="S47" s="92"/>
      <c r="T47" s="45"/>
      <c r="U47" s="93"/>
    </row>
    <row r="48" spans="1:21" x14ac:dyDescent="0.35">
      <c r="A48" s="95" t="s">
        <v>42</v>
      </c>
      <c r="B48" s="96" t="s">
        <v>5</v>
      </c>
      <c r="C48" s="96" t="s">
        <v>27</v>
      </c>
      <c r="D48" s="97" t="s">
        <v>7</v>
      </c>
      <c r="E48" s="96" t="s">
        <v>28</v>
      </c>
      <c r="F48" s="96" t="s">
        <v>7</v>
      </c>
      <c r="G48" s="96" t="s">
        <v>29</v>
      </c>
      <c r="H48" s="96" t="s">
        <v>7</v>
      </c>
      <c r="I48" s="45"/>
      <c r="J48" s="51"/>
      <c r="K48" s="45"/>
      <c r="L48" s="45"/>
      <c r="M48" s="92"/>
      <c r="N48" s="92"/>
      <c r="O48" s="92"/>
      <c r="P48" s="92"/>
      <c r="Q48" s="92"/>
      <c r="R48" s="92"/>
      <c r="S48" s="92"/>
      <c r="T48" s="45"/>
      <c r="U48" s="93"/>
    </row>
    <row r="49" spans="1:23" x14ac:dyDescent="0.35">
      <c r="A49" s="98" t="s">
        <v>42</v>
      </c>
      <c r="B49" s="83">
        <v>95847990</v>
      </c>
      <c r="C49" s="7">
        <v>84998893.349999994</v>
      </c>
      <c r="D49" s="84">
        <f>+C49/B49</f>
        <v>0.88680934623668162</v>
      </c>
      <c r="E49" s="85">
        <f>C49</f>
        <v>84998893.349999994</v>
      </c>
      <c r="F49" s="84">
        <f>+E49/C49</f>
        <v>1</v>
      </c>
      <c r="G49" s="83">
        <v>80584879.900000006</v>
      </c>
      <c r="H49" s="84">
        <f>+G49/E49</f>
        <v>0.94806975389874315</v>
      </c>
      <c r="I49" s="45"/>
      <c r="J49" s="51"/>
      <c r="K49" s="45"/>
      <c r="L49" s="45"/>
      <c r="M49" s="92"/>
      <c r="N49" s="92"/>
      <c r="O49" s="92"/>
      <c r="P49" s="92"/>
      <c r="Q49" s="92"/>
      <c r="R49" s="92"/>
      <c r="S49" s="92"/>
      <c r="T49" s="45"/>
      <c r="U49" s="93"/>
    </row>
    <row r="50" spans="1:23" s="86" customFormat="1" x14ac:dyDescent="0.35">
      <c r="A50" s="95" t="s">
        <v>43</v>
      </c>
      <c r="B50" s="88">
        <f>SUM(B49:B49)</f>
        <v>95847990</v>
      </c>
      <c r="C50" s="88">
        <f>SUM(C49:C49)</f>
        <v>84998893.349999994</v>
      </c>
      <c r="D50" s="89">
        <f>+C50/B50</f>
        <v>0.88680934623668162</v>
      </c>
      <c r="E50" s="88">
        <f>SUM(E49:E49)</f>
        <v>84998893.349999994</v>
      </c>
      <c r="F50" s="89">
        <f>+E50/C50</f>
        <v>1</v>
      </c>
      <c r="G50" s="88">
        <f>SUM(G49:G49)</f>
        <v>80584879.900000006</v>
      </c>
      <c r="H50" s="89">
        <f>+G50/E50</f>
        <v>0.94806975389874315</v>
      </c>
      <c r="I50" s="45"/>
      <c r="J50" s="51"/>
      <c r="K50" s="45"/>
      <c r="L50" s="45"/>
      <c r="M50" s="92"/>
      <c r="N50" s="92"/>
      <c r="O50" s="92"/>
      <c r="P50" s="92"/>
      <c r="Q50" s="92"/>
      <c r="R50" s="92"/>
      <c r="S50" s="92"/>
      <c r="T50" s="45"/>
      <c r="U50" s="99"/>
    </row>
    <row r="51" spans="1:23" x14ac:dyDescent="0.35">
      <c r="A51" s="94"/>
      <c r="B51" s="45"/>
      <c r="C51" s="45"/>
      <c r="D51" s="46"/>
      <c r="E51" s="100"/>
      <c r="F51" s="46"/>
      <c r="G51" s="100"/>
      <c r="H51" s="46"/>
      <c r="I51" s="45"/>
      <c r="J51" s="51"/>
      <c r="K51" s="45"/>
      <c r="L51" s="45"/>
      <c r="M51" s="92"/>
      <c r="N51" s="92"/>
      <c r="O51" s="92"/>
      <c r="P51" s="92"/>
      <c r="Q51" s="92"/>
      <c r="R51" s="92"/>
      <c r="S51" s="92"/>
      <c r="T51" s="45"/>
      <c r="U51" s="93"/>
    </row>
    <row r="52" spans="1:23" x14ac:dyDescent="0.35">
      <c r="A52" s="95" t="s">
        <v>23</v>
      </c>
      <c r="B52" s="96" t="s">
        <v>5</v>
      </c>
      <c r="C52" s="96" t="s">
        <v>27</v>
      </c>
      <c r="D52" s="97" t="s">
        <v>7</v>
      </c>
      <c r="E52" s="96" t="s">
        <v>28</v>
      </c>
      <c r="F52" s="96" t="s">
        <v>7</v>
      </c>
      <c r="G52" s="96" t="s">
        <v>29</v>
      </c>
      <c r="H52" s="96" t="s">
        <v>7</v>
      </c>
      <c r="I52" s="45"/>
      <c r="J52" s="51"/>
      <c r="K52" s="45"/>
      <c r="L52" s="45"/>
      <c r="M52" s="92"/>
      <c r="N52" s="45"/>
      <c r="O52" s="92"/>
      <c r="P52" s="45"/>
      <c r="Q52" s="45"/>
      <c r="R52" s="45"/>
      <c r="S52" s="18"/>
      <c r="T52" s="18"/>
      <c r="U52" s="10"/>
    </row>
    <row r="53" spans="1:23" x14ac:dyDescent="0.35">
      <c r="A53" s="98" t="s">
        <v>44</v>
      </c>
      <c r="B53" s="83">
        <v>371600</v>
      </c>
      <c r="C53" s="7">
        <v>327969605.18000001</v>
      </c>
      <c r="D53" s="84">
        <f>+C53/B53</f>
        <v>882.5877426803014</v>
      </c>
      <c r="E53" s="85">
        <v>327969605.18000001</v>
      </c>
      <c r="F53" s="84">
        <f>+E53/C53</f>
        <v>1</v>
      </c>
      <c r="G53" s="83">
        <v>316208984.45999998</v>
      </c>
      <c r="H53" s="84">
        <f>+G53/E53</f>
        <v>0.96414112608531077</v>
      </c>
      <c r="I53" s="45"/>
      <c r="J53" s="51"/>
      <c r="K53" s="45"/>
      <c r="L53" s="45"/>
      <c r="M53" s="92"/>
      <c r="N53" s="92"/>
      <c r="O53" s="92"/>
      <c r="P53" s="92"/>
      <c r="Q53" s="92"/>
      <c r="R53" s="92"/>
      <c r="S53" s="92"/>
      <c r="T53" s="45"/>
      <c r="U53" s="93"/>
    </row>
    <row r="54" spans="1:23" x14ac:dyDescent="0.35">
      <c r="A54" s="98" t="s">
        <v>45</v>
      </c>
      <c r="B54" s="83">
        <v>1296000</v>
      </c>
      <c r="C54" s="7">
        <v>1293214.6599999999</v>
      </c>
      <c r="D54" s="84">
        <f>+C54/B54</f>
        <v>0.99785081790123453</v>
      </c>
      <c r="E54" s="85">
        <v>1293214.6599999999</v>
      </c>
      <c r="F54" s="84">
        <f>+E54/C54</f>
        <v>1</v>
      </c>
      <c r="G54" s="83">
        <v>1185378.5900000001</v>
      </c>
      <c r="H54" s="84">
        <f>+G54/E54</f>
        <v>0.91661394404545349</v>
      </c>
      <c r="I54" s="45"/>
      <c r="J54" s="51"/>
      <c r="K54" s="45"/>
      <c r="L54" s="45"/>
      <c r="M54" s="92"/>
      <c r="N54" s="92"/>
      <c r="O54" s="92"/>
      <c r="P54" s="92"/>
      <c r="Q54" s="92"/>
      <c r="R54" s="92"/>
      <c r="S54" s="92"/>
      <c r="T54" s="45"/>
      <c r="U54" s="93"/>
    </row>
    <row r="55" spans="1:23" s="86" customFormat="1" x14ac:dyDescent="0.35">
      <c r="A55" s="95" t="s">
        <v>46</v>
      </c>
      <c r="B55" s="88">
        <f>SUM(B53+B54)</f>
        <v>1667600</v>
      </c>
      <c r="C55" s="88">
        <f>SUM(C53+C54)</f>
        <v>329262819.84000003</v>
      </c>
      <c r="D55" s="89">
        <f>+C55/B55</f>
        <v>197.4471215159511</v>
      </c>
      <c r="E55" s="88">
        <f>SUM(E53:E54)</f>
        <v>329262819.84000003</v>
      </c>
      <c r="F55" s="89">
        <f>+E55/C55</f>
        <v>1</v>
      </c>
      <c r="G55" s="88">
        <f>SUM(G53:G54)</f>
        <v>317394363.04999995</v>
      </c>
      <c r="H55" s="89">
        <f>+G55/E55</f>
        <v>0.96395445803517277</v>
      </c>
      <c r="I55" s="45"/>
      <c r="J55" s="51"/>
      <c r="K55" s="45"/>
      <c r="L55" s="45"/>
      <c r="M55" s="92"/>
      <c r="N55" s="92"/>
      <c r="O55" s="92"/>
      <c r="P55" s="92"/>
      <c r="Q55" s="92"/>
      <c r="R55" s="92"/>
      <c r="S55" s="92"/>
      <c r="T55" s="45"/>
      <c r="U55" s="99"/>
    </row>
    <row r="56" spans="1:23" s="103" customFormat="1" ht="15" thickBot="1" x14ac:dyDescent="0.4">
      <c r="A56" s="70" t="s">
        <v>47</v>
      </c>
      <c r="B56" s="101">
        <f>+B55+B50+B46+B39</f>
        <v>16330728820.43</v>
      </c>
      <c r="C56" s="101">
        <f>+C55+C50+C46+C39</f>
        <v>15594954848.999998</v>
      </c>
      <c r="D56" s="102">
        <f>+C56/B56</f>
        <v>0.95494542959347062</v>
      </c>
      <c r="E56" s="101">
        <f>+E55+E50+E46+E39</f>
        <v>14841975696.860001</v>
      </c>
      <c r="F56" s="102">
        <f>+E56/C56</f>
        <v>0.95171649040149153</v>
      </c>
      <c r="G56" s="101">
        <f>+G55+G50+G46+G39</f>
        <v>12493004649.349998</v>
      </c>
      <c r="H56" s="102">
        <f>+G56/E56</f>
        <v>0.8417346116523452</v>
      </c>
      <c r="I56" s="28"/>
      <c r="J56" s="17"/>
      <c r="K56" s="16"/>
      <c r="L56" s="16"/>
      <c r="M56" s="16"/>
      <c r="N56" s="16"/>
      <c r="O56" s="16"/>
      <c r="P56" s="18"/>
      <c r="Q56" s="18"/>
      <c r="R56" s="18"/>
      <c r="S56" s="18"/>
      <c r="T56" s="18"/>
      <c r="U56" s="10"/>
    </row>
    <row r="57" spans="1:23" x14ac:dyDescent="0.35">
      <c r="A57" s="17"/>
      <c r="B57" s="16"/>
      <c r="C57" s="16"/>
      <c r="D57" s="16"/>
      <c r="E57" s="16"/>
      <c r="F57" s="16"/>
      <c r="G57" s="16"/>
      <c r="H57" s="16"/>
      <c r="I57" s="16"/>
      <c r="J57" s="16"/>
      <c r="K57" s="28"/>
      <c r="L57" s="17"/>
      <c r="M57" s="16"/>
      <c r="N57" s="16"/>
      <c r="O57" s="16"/>
      <c r="P57" s="16"/>
      <c r="Q57" s="16"/>
      <c r="R57" s="18"/>
      <c r="S57" s="18"/>
      <c r="T57" s="18"/>
      <c r="U57" s="10"/>
      <c r="V57" s="10"/>
      <c r="W57" s="10"/>
    </row>
    <row r="58" spans="1:23" x14ac:dyDescent="0.35">
      <c r="A58" s="104" t="s">
        <v>48</v>
      </c>
      <c r="B58" s="2"/>
      <c r="C58" s="2"/>
      <c r="D58" s="4"/>
      <c r="E58" s="2"/>
      <c r="F58" s="4"/>
      <c r="G58" s="2"/>
      <c r="H58" s="4"/>
    </row>
    <row r="59" spans="1:23" x14ac:dyDescent="0.35">
      <c r="A59" s="2"/>
      <c r="B59" s="2"/>
      <c r="C59" s="2"/>
      <c r="D59" s="4"/>
      <c r="E59" s="2"/>
      <c r="F59" s="4"/>
      <c r="G59" s="2"/>
      <c r="H59" s="4"/>
    </row>
    <row r="60" spans="1:23" x14ac:dyDescent="0.35">
      <c r="A60" s="2"/>
      <c r="B60" s="2"/>
      <c r="C60" s="2"/>
      <c r="D60" s="4"/>
      <c r="E60" s="2"/>
      <c r="F60" s="4"/>
      <c r="G60" s="2"/>
      <c r="H60" s="4"/>
    </row>
    <row r="61" spans="1:23" x14ac:dyDescent="0.35">
      <c r="A61" s="2"/>
      <c r="B61" s="2"/>
      <c r="C61" s="2"/>
      <c r="D61" s="4"/>
      <c r="E61" s="2"/>
      <c r="F61" s="4"/>
      <c r="G61" s="2"/>
      <c r="H61" s="4"/>
    </row>
    <row r="62" spans="1:23" x14ac:dyDescent="0.35">
      <c r="A62" s="2"/>
      <c r="B62" s="2"/>
      <c r="C62" s="2"/>
      <c r="D62" s="4"/>
      <c r="E62" s="2"/>
      <c r="F62" s="4"/>
      <c r="G62" s="2"/>
      <c r="H62" s="4"/>
    </row>
    <row r="63" spans="1:23" x14ac:dyDescent="0.35">
      <c r="A63" s="2"/>
      <c r="B63" s="2"/>
      <c r="C63" s="2"/>
      <c r="D63" s="4"/>
      <c r="E63" s="2"/>
      <c r="F63" s="4"/>
      <c r="G63" s="2"/>
      <c r="H63" s="4"/>
    </row>
    <row r="64" spans="1:23" x14ac:dyDescent="0.35">
      <c r="A64" s="2"/>
      <c r="B64" s="2"/>
      <c r="C64" s="2"/>
      <c r="D64" s="4"/>
      <c r="E64" s="2"/>
      <c r="F64" s="4"/>
      <c r="G64" s="2"/>
      <c r="H64" s="4"/>
    </row>
    <row r="65" spans="1:8" x14ac:dyDescent="0.35">
      <c r="A65" s="2"/>
      <c r="B65" s="2"/>
      <c r="C65" s="2"/>
      <c r="D65" s="4"/>
      <c r="E65" s="2"/>
      <c r="F65" s="4"/>
      <c r="G65" s="2"/>
      <c r="H65" s="4"/>
    </row>
    <row r="66" spans="1:8" x14ac:dyDescent="0.35">
      <c r="A66" s="2"/>
      <c r="B66" s="2"/>
      <c r="C66" s="2"/>
      <c r="D66" s="4"/>
      <c r="E66" s="2"/>
      <c r="F66" s="4"/>
      <c r="G66" s="2"/>
      <c r="H66" s="4"/>
    </row>
    <row r="67" spans="1:8" x14ac:dyDescent="0.35">
      <c r="A67" s="2"/>
      <c r="B67" s="2"/>
      <c r="C67" s="2"/>
      <c r="D67" s="4"/>
      <c r="E67" s="2"/>
      <c r="F67" s="4"/>
      <c r="G67" s="2"/>
      <c r="H67" s="4"/>
    </row>
    <row r="68" spans="1:8" x14ac:dyDescent="0.35">
      <c r="A68" s="2"/>
      <c r="B68" s="2"/>
      <c r="C68" s="2"/>
      <c r="D68" s="4"/>
      <c r="E68" s="2"/>
      <c r="F68" s="4"/>
      <c r="G68" s="2"/>
      <c r="H68" s="4"/>
    </row>
    <row r="69" spans="1:8" x14ac:dyDescent="0.35">
      <c r="A69" s="2"/>
      <c r="B69" s="2"/>
      <c r="C69" s="2"/>
      <c r="D69" s="4"/>
      <c r="E69" s="2"/>
      <c r="F69" s="4"/>
      <c r="G69" s="2"/>
      <c r="H69" s="4"/>
    </row>
    <row r="70" spans="1:8" x14ac:dyDescent="0.35">
      <c r="A70" s="2"/>
      <c r="B70" s="2"/>
      <c r="C70" s="2"/>
      <c r="D70" s="4"/>
      <c r="E70" s="2"/>
      <c r="F70" s="4"/>
      <c r="G70" s="2"/>
      <c r="H70" s="4"/>
    </row>
    <row r="71" spans="1:8" x14ac:dyDescent="0.35">
      <c r="A71" s="2"/>
      <c r="B71" s="2"/>
      <c r="C71" s="2"/>
      <c r="D71" s="4"/>
      <c r="E71" s="2"/>
      <c r="F71" s="4"/>
      <c r="G71" s="2"/>
      <c r="H71" s="4"/>
    </row>
    <row r="72" spans="1:8" x14ac:dyDescent="0.35">
      <c r="A72" s="2"/>
      <c r="B72" s="2"/>
      <c r="C72" s="2"/>
      <c r="D72" s="4"/>
      <c r="E72" s="2"/>
      <c r="F72" s="4"/>
      <c r="G72" s="2"/>
      <c r="H72" s="4"/>
    </row>
    <row r="73" spans="1:8" x14ac:dyDescent="0.35">
      <c r="A73" s="2"/>
      <c r="B73" s="2"/>
      <c r="C73" s="2"/>
      <c r="D73" s="4"/>
      <c r="E73" s="2"/>
      <c r="F73" s="4"/>
      <c r="G73" s="2"/>
      <c r="H73" s="4"/>
    </row>
    <row r="74" spans="1:8" x14ac:dyDescent="0.35">
      <c r="A74" s="2"/>
      <c r="B74" s="2"/>
      <c r="C74" s="2"/>
      <c r="D74" s="4"/>
      <c r="E74" s="2"/>
      <c r="F74" s="4"/>
      <c r="G74" s="2"/>
      <c r="H74" s="4"/>
    </row>
    <row r="75" spans="1:8" x14ac:dyDescent="0.35">
      <c r="A75" s="2"/>
      <c r="B75" s="2"/>
      <c r="C75" s="2"/>
      <c r="D75" s="4"/>
      <c r="E75" s="2"/>
      <c r="F75" s="4"/>
      <c r="G75" s="2"/>
      <c r="H75" s="4"/>
    </row>
    <row r="76" spans="1:8" x14ac:dyDescent="0.35">
      <c r="A76" s="2"/>
      <c r="B76" s="2"/>
      <c r="C76" s="2"/>
      <c r="D76" s="4"/>
      <c r="E76" s="2"/>
      <c r="F76" s="4"/>
      <c r="G76" s="2"/>
      <c r="H76" s="4"/>
    </row>
    <row r="77" spans="1:8" x14ac:dyDescent="0.35">
      <c r="A77" s="2"/>
      <c r="B77" s="2"/>
      <c r="C77" s="2"/>
      <c r="D77" s="4"/>
      <c r="E77" s="2"/>
      <c r="F77" s="4"/>
      <c r="G77" s="2"/>
      <c r="H77" s="4"/>
    </row>
    <row r="78" spans="1:8" x14ac:dyDescent="0.35">
      <c r="A78" s="2"/>
      <c r="B78" s="2"/>
      <c r="C78" s="2"/>
      <c r="D78" s="4"/>
      <c r="E78" s="2"/>
      <c r="F78" s="4"/>
      <c r="G78" s="2"/>
      <c r="H78" s="4"/>
    </row>
    <row r="79" spans="1:8" x14ac:dyDescent="0.35">
      <c r="A79" s="2"/>
      <c r="B79" s="2"/>
      <c r="C79" s="2"/>
      <c r="D79" s="4"/>
      <c r="E79" s="2"/>
      <c r="F79" s="4"/>
      <c r="G79" s="2"/>
      <c r="H79" s="4"/>
    </row>
    <row r="80" spans="1:8" x14ac:dyDescent="0.35">
      <c r="A80" s="2"/>
      <c r="B80" s="2"/>
      <c r="C80" s="2"/>
      <c r="D80" s="4"/>
      <c r="E80" s="2"/>
      <c r="F80" s="4"/>
      <c r="G80" s="2"/>
      <c r="H80" s="4"/>
    </row>
    <row r="81" spans="1:8" x14ac:dyDescent="0.35">
      <c r="A81" s="2"/>
      <c r="B81" s="2"/>
      <c r="C81" s="2"/>
      <c r="D81" s="4"/>
      <c r="E81" s="2"/>
      <c r="F81" s="4"/>
      <c r="G81" s="2"/>
      <c r="H81" s="4"/>
    </row>
    <row r="82" spans="1:8" x14ac:dyDescent="0.35">
      <c r="A82" s="2"/>
      <c r="B82" s="2"/>
      <c r="C82" s="2"/>
      <c r="D82" s="4"/>
      <c r="E82" s="2"/>
      <c r="F82" s="4"/>
      <c r="G82" s="2"/>
      <c r="H82" s="4"/>
    </row>
    <row r="83" spans="1:8" x14ac:dyDescent="0.35">
      <c r="A83" s="2"/>
      <c r="B83" s="2"/>
      <c r="C83" s="2"/>
      <c r="D83" s="4"/>
      <c r="E83" s="2"/>
      <c r="F83" s="4"/>
      <c r="G83" s="2"/>
      <c r="H83" s="4"/>
    </row>
    <row r="84" spans="1:8" x14ac:dyDescent="0.35">
      <c r="A84" s="2"/>
      <c r="B84" s="2"/>
      <c r="C84" s="2"/>
      <c r="D84" s="4"/>
      <c r="E84" s="2"/>
      <c r="F84" s="4"/>
      <c r="G84" s="2"/>
      <c r="H84" s="4"/>
    </row>
    <row r="85" spans="1:8" x14ac:dyDescent="0.35">
      <c r="A85" s="2"/>
      <c r="B85" s="2"/>
      <c r="C85" s="2"/>
      <c r="D85" s="4"/>
      <c r="E85" s="2"/>
      <c r="F85" s="4"/>
      <c r="G85" s="2"/>
      <c r="H85" s="4"/>
    </row>
    <row r="86" spans="1:8" x14ac:dyDescent="0.35">
      <c r="A86" s="2"/>
      <c r="B86" s="2"/>
      <c r="C86" s="2"/>
      <c r="D86" s="4"/>
      <c r="E86" s="2"/>
      <c r="F86" s="4"/>
      <c r="G86" s="2"/>
      <c r="H86" s="4"/>
    </row>
    <row r="87" spans="1:8" x14ac:dyDescent="0.35">
      <c r="A87" s="2"/>
      <c r="B87" s="2"/>
      <c r="C87" s="2"/>
      <c r="D87" s="4"/>
      <c r="E87" s="2"/>
      <c r="F87" s="4"/>
      <c r="G87" s="2"/>
      <c r="H87" s="4"/>
    </row>
    <row r="88" spans="1:8" x14ac:dyDescent="0.35">
      <c r="A88" s="2"/>
      <c r="B88" s="2"/>
      <c r="C88" s="2"/>
      <c r="D88" s="4"/>
      <c r="E88" s="2"/>
      <c r="F88" s="4"/>
      <c r="G88" s="2"/>
      <c r="H88" s="4"/>
    </row>
    <row r="89" spans="1:8" x14ac:dyDescent="0.35">
      <c r="A89" s="2"/>
      <c r="B89" s="2"/>
      <c r="C89" s="2"/>
      <c r="D89" s="4"/>
      <c r="E89" s="2"/>
      <c r="F89" s="4"/>
      <c r="G89" s="2"/>
      <c r="H89" s="4"/>
    </row>
    <row r="90" spans="1:8" x14ac:dyDescent="0.35">
      <c r="A90" s="2"/>
      <c r="B90" s="2"/>
      <c r="C90" s="2"/>
      <c r="D90" s="4"/>
      <c r="E90" s="2"/>
      <c r="F90" s="4"/>
      <c r="G90" s="2"/>
      <c r="H90" s="4"/>
    </row>
    <row r="91" spans="1:8" x14ac:dyDescent="0.35">
      <c r="A91" s="2"/>
      <c r="B91" s="2"/>
      <c r="C91" s="2"/>
      <c r="D91" s="4"/>
      <c r="E91" s="2"/>
      <c r="F91" s="4"/>
      <c r="G91" s="2"/>
      <c r="H91" s="4"/>
    </row>
    <row r="92" spans="1:8" x14ac:dyDescent="0.35">
      <c r="A92" s="2"/>
      <c r="B92" s="2"/>
      <c r="C92" s="2"/>
      <c r="D92" s="4"/>
      <c r="E92" s="2"/>
      <c r="F92" s="4"/>
      <c r="G92" s="2"/>
      <c r="H92" s="4"/>
    </row>
    <row r="93" spans="1:8" x14ac:dyDescent="0.35">
      <c r="A93" s="2"/>
      <c r="B93" s="2"/>
      <c r="C93" s="2"/>
      <c r="D93" s="4"/>
      <c r="E93" s="2"/>
      <c r="F93" s="4"/>
      <c r="G93" s="2"/>
      <c r="H93" s="4"/>
    </row>
    <row r="94" spans="1:8" x14ac:dyDescent="0.35">
      <c r="A94" s="2"/>
      <c r="B94" s="2"/>
      <c r="C94" s="2"/>
      <c r="D94" s="4"/>
      <c r="E94" s="2"/>
      <c r="F94" s="4"/>
      <c r="G94" s="2"/>
      <c r="H94" s="4"/>
    </row>
    <row r="95" spans="1:8" x14ac:dyDescent="0.35">
      <c r="A95" s="2"/>
      <c r="B95" s="2"/>
      <c r="C95" s="2"/>
      <c r="D95" s="4"/>
      <c r="E95" s="2"/>
      <c r="F95" s="4"/>
      <c r="G95" s="2"/>
      <c r="H95" s="4"/>
    </row>
    <row r="96" spans="1:8" x14ac:dyDescent="0.35">
      <c r="A96" s="2"/>
      <c r="B96" s="2"/>
      <c r="C96" s="2"/>
      <c r="D96" s="4"/>
      <c r="E96" s="2"/>
      <c r="F96" s="4"/>
      <c r="G96" s="2"/>
      <c r="H96" s="4"/>
    </row>
    <row r="97" spans="1:8" x14ac:dyDescent="0.35">
      <c r="A97" s="2"/>
      <c r="B97" s="2"/>
      <c r="C97" s="2"/>
      <c r="D97" s="4"/>
      <c r="E97" s="2"/>
      <c r="F97" s="4"/>
      <c r="G97" s="2"/>
      <c r="H97" s="4"/>
    </row>
    <row r="98" spans="1:8" x14ac:dyDescent="0.35">
      <c r="A98" s="2"/>
      <c r="B98" s="2"/>
      <c r="C98" s="2"/>
      <c r="D98" s="4"/>
      <c r="E98" s="2"/>
      <c r="F98" s="4"/>
      <c r="G98" s="2"/>
      <c r="H98" s="4"/>
    </row>
    <row r="99" spans="1:8" x14ac:dyDescent="0.35">
      <c r="A99" s="2"/>
      <c r="B99" s="2"/>
      <c r="C99" s="2"/>
      <c r="D99" s="4"/>
      <c r="E99" s="2"/>
      <c r="F99" s="4"/>
      <c r="G99" s="2"/>
      <c r="H99" s="4"/>
    </row>
    <row r="100" spans="1:8" x14ac:dyDescent="0.35">
      <c r="A100" s="2"/>
      <c r="B100" s="2"/>
      <c r="C100" s="2"/>
      <c r="D100" s="4"/>
      <c r="E100" s="2"/>
      <c r="F100" s="4"/>
      <c r="G100" s="2"/>
      <c r="H100" s="4"/>
    </row>
    <row r="101" spans="1:8" x14ac:dyDescent="0.35">
      <c r="A101" s="2"/>
      <c r="B101" s="2"/>
      <c r="C101" s="2"/>
      <c r="D101" s="4"/>
      <c r="E101" s="2"/>
      <c r="F101" s="4"/>
      <c r="G101" s="2"/>
      <c r="H101" s="4"/>
    </row>
    <row r="102" spans="1:8" x14ac:dyDescent="0.35">
      <c r="A102" s="2"/>
      <c r="B102" s="2"/>
      <c r="C102" s="2"/>
      <c r="D102" s="4"/>
      <c r="E102" s="2"/>
      <c r="F102" s="4"/>
      <c r="G102" s="2"/>
      <c r="H102" s="4"/>
    </row>
    <row r="103" spans="1:8" x14ac:dyDescent="0.35">
      <c r="A103" s="2"/>
      <c r="B103" s="2"/>
      <c r="C103" s="2"/>
      <c r="D103" s="4"/>
      <c r="E103" s="2"/>
      <c r="F103" s="4"/>
      <c r="G103" s="2"/>
      <c r="H103" s="4"/>
    </row>
    <row r="104" spans="1:8" x14ac:dyDescent="0.35">
      <c r="A104" s="2"/>
      <c r="B104" s="2"/>
      <c r="C104" s="2"/>
      <c r="D104" s="4"/>
      <c r="E104" s="2"/>
      <c r="F104" s="4"/>
      <c r="G104" s="2"/>
      <c r="H104" s="4"/>
    </row>
    <row r="105" spans="1:8" x14ac:dyDescent="0.35">
      <c r="A105" s="2"/>
      <c r="B105" s="2"/>
      <c r="C105" s="2"/>
      <c r="D105" s="4"/>
      <c r="E105" s="2"/>
      <c r="F105" s="4"/>
      <c r="G105" s="2"/>
      <c r="H105" s="4"/>
    </row>
    <row r="106" spans="1:8" x14ac:dyDescent="0.35">
      <c r="A106" s="2"/>
      <c r="B106" s="2"/>
      <c r="C106" s="2"/>
      <c r="D106" s="4"/>
      <c r="E106" s="2"/>
      <c r="F106" s="4"/>
      <c r="G106" s="2"/>
      <c r="H106" s="4"/>
    </row>
    <row r="107" spans="1:8" x14ac:dyDescent="0.35">
      <c r="A107" s="2"/>
      <c r="B107" s="2"/>
      <c r="C107" s="2"/>
      <c r="D107" s="4"/>
      <c r="E107" s="2"/>
      <c r="F107" s="4"/>
      <c r="G107" s="2"/>
      <c r="H107" s="4"/>
    </row>
    <row r="108" spans="1:8" x14ac:dyDescent="0.35">
      <c r="A108" s="2"/>
      <c r="B108" s="2"/>
      <c r="C108" s="2"/>
      <c r="D108" s="4"/>
      <c r="E108" s="2"/>
      <c r="F108" s="4"/>
      <c r="G108" s="2"/>
      <c r="H108" s="4"/>
    </row>
    <row r="109" spans="1:8" x14ac:dyDescent="0.35">
      <c r="A109" s="2"/>
      <c r="B109" s="2"/>
      <c r="C109" s="2"/>
      <c r="D109" s="4"/>
      <c r="E109" s="2"/>
      <c r="F109" s="4"/>
      <c r="G109" s="2"/>
      <c r="H109" s="4"/>
    </row>
    <row r="110" spans="1:8" x14ac:dyDescent="0.35">
      <c r="A110" s="2"/>
      <c r="B110" s="2"/>
      <c r="C110" s="2"/>
      <c r="D110" s="4"/>
      <c r="E110" s="2"/>
      <c r="F110" s="4"/>
      <c r="G110" s="2"/>
      <c r="H110" s="4"/>
    </row>
    <row r="111" spans="1:8" x14ac:dyDescent="0.35">
      <c r="A111" s="2"/>
      <c r="B111" s="2"/>
      <c r="C111" s="2"/>
      <c r="D111" s="4"/>
      <c r="E111" s="2"/>
      <c r="F111" s="4"/>
      <c r="G111" s="2"/>
      <c r="H111" s="4"/>
    </row>
    <row r="112" spans="1:8" x14ac:dyDescent="0.35">
      <c r="A112" s="2"/>
      <c r="B112" s="2"/>
      <c r="C112" s="2"/>
      <c r="D112" s="4"/>
      <c r="E112" s="2"/>
      <c r="F112" s="4"/>
      <c r="G112" s="2"/>
      <c r="H112" s="4"/>
    </row>
    <row r="113" spans="1:8" x14ac:dyDescent="0.35">
      <c r="A113" s="2"/>
      <c r="B113" s="2"/>
      <c r="C113" s="2"/>
      <c r="D113" s="4"/>
      <c r="E113" s="2"/>
      <c r="F113" s="4"/>
      <c r="G113" s="2"/>
      <c r="H113" s="4"/>
    </row>
    <row r="114" spans="1:8" x14ac:dyDescent="0.35">
      <c r="A114" s="2"/>
      <c r="B114" s="2"/>
      <c r="C114" s="2"/>
      <c r="D114" s="4"/>
      <c r="E114" s="2"/>
      <c r="F114" s="4"/>
      <c r="G114" s="2"/>
      <c r="H114" s="4"/>
    </row>
    <row r="115" spans="1:8" x14ac:dyDescent="0.35">
      <c r="A115" s="2"/>
      <c r="B115" s="2"/>
      <c r="C115" s="2"/>
      <c r="D115" s="4"/>
      <c r="E115" s="2"/>
      <c r="F115" s="4"/>
      <c r="G115" s="2"/>
      <c r="H115" s="4"/>
    </row>
    <row r="116" spans="1:8" x14ac:dyDescent="0.35">
      <c r="A116" s="2"/>
      <c r="B116" s="2"/>
      <c r="C116" s="2"/>
      <c r="D116" s="4"/>
      <c r="E116" s="2"/>
      <c r="F116" s="4"/>
      <c r="G116" s="2"/>
      <c r="H116" s="4"/>
    </row>
    <row r="117" spans="1:8" x14ac:dyDescent="0.35">
      <c r="A117" s="2"/>
      <c r="B117" s="2"/>
      <c r="C117" s="2"/>
      <c r="D117" s="4"/>
      <c r="E117" s="2"/>
      <c r="F117" s="4"/>
      <c r="G117" s="2"/>
      <c r="H117" s="4"/>
    </row>
    <row r="118" spans="1:8" x14ac:dyDescent="0.35">
      <c r="A118" s="2"/>
      <c r="B118" s="2"/>
      <c r="C118" s="2"/>
      <c r="D118" s="4"/>
      <c r="E118" s="2"/>
      <c r="F118" s="4"/>
      <c r="G118" s="2"/>
      <c r="H118" s="4"/>
    </row>
    <row r="119" spans="1:8" x14ac:dyDescent="0.35">
      <c r="A119" s="2"/>
      <c r="B119" s="2"/>
      <c r="C119" s="2"/>
      <c r="D119" s="4"/>
      <c r="E119" s="2"/>
      <c r="F119" s="4"/>
      <c r="G119" s="2"/>
      <c r="H119" s="4"/>
    </row>
    <row r="120" spans="1:8" x14ac:dyDescent="0.35">
      <c r="A120" s="2"/>
      <c r="B120" s="2"/>
      <c r="C120" s="2"/>
      <c r="D120" s="4"/>
      <c r="E120" s="2"/>
      <c r="F120" s="4"/>
      <c r="G120" s="2"/>
      <c r="H120" s="4"/>
    </row>
    <row r="121" spans="1:8" x14ac:dyDescent="0.35">
      <c r="A121" s="2"/>
      <c r="B121" s="2"/>
      <c r="C121" s="2"/>
      <c r="D121" s="4"/>
      <c r="E121" s="2"/>
      <c r="F121" s="4"/>
      <c r="G121" s="2"/>
      <c r="H121" s="4"/>
    </row>
    <row r="122" spans="1:8" x14ac:dyDescent="0.35">
      <c r="A122" s="2"/>
      <c r="B122" s="2"/>
      <c r="C122" s="2"/>
      <c r="D122" s="4"/>
      <c r="E122" s="2"/>
      <c r="F122" s="4"/>
      <c r="G122" s="2"/>
      <c r="H122" s="4"/>
    </row>
    <row r="123" spans="1:8" x14ac:dyDescent="0.35">
      <c r="A123" s="2"/>
      <c r="B123" s="2"/>
      <c r="C123" s="2"/>
      <c r="D123" s="4"/>
      <c r="E123" s="2"/>
      <c r="F123" s="4"/>
      <c r="G123" s="2"/>
      <c r="H123" s="4"/>
    </row>
    <row r="124" spans="1:8" x14ac:dyDescent="0.35">
      <c r="A124" s="2"/>
      <c r="B124" s="2"/>
      <c r="C124" s="2"/>
      <c r="D124" s="4"/>
      <c r="E124" s="2"/>
      <c r="F124" s="4"/>
      <c r="G124" s="2"/>
      <c r="H124" s="4"/>
    </row>
    <row r="125" spans="1:8" x14ac:dyDescent="0.35">
      <c r="A125" s="2"/>
      <c r="B125" s="2"/>
      <c r="C125" s="2"/>
      <c r="D125" s="4"/>
      <c r="E125" s="2"/>
      <c r="F125" s="4"/>
      <c r="G125" s="2"/>
      <c r="H125" s="4"/>
    </row>
    <row r="126" spans="1:8" x14ac:dyDescent="0.35">
      <c r="A126" s="2"/>
      <c r="B126" s="2"/>
      <c r="C126" s="2"/>
      <c r="D126" s="4"/>
      <c r="E126" s="2"/>
      <c r="F126" s="4"/>
      <c r="G126" s="2"/>
      <c r="H126" s="4"/>
    </row>
    <row r="127" spans="1:8" x14ac:dyDescent="0.35">
      <c r="A127" s="2"/>
      <c r="B127" s="2"/>
      <c r="C127" s="2"/>
      <c r="D127" s="4"/>
      <c r="E127" s="2"/>
      <c r="F127" s="4"/>
      <c r="G127" s="2"/>
      <c r="H127" s="4"/>
    </row>
    <row r="128" spans="1:8" x14ac:dyDescent="0.35">
      <c r="A128" s="2"/>
      <c r="B128" s="2"/>
      <c r="C128" s="2"/>
      <c r="D128" s="4"/>
      <c r="E128" s="2"/>
      <c r="F128" s="4"/>
      <c r="G128" s="2"/>
      <c r="H128" s="4"/>
    </row>
    <row r="129" spans="1:8" x14ac:dyDescent="0.35">
      <c r="A129" s="2"/>
      <c r="B129" s="2"/>
      <c r="C129" s="2"/>
      <c r="D129" s="4"/>
      <c r="E129" s="2"/>
      <c r="F129" s="4"/>
      <c r="G129" s="2"/>
      <c r="H129" s="4"/>
    </row>
    <row r="130" spans="1:8" x14ac:dyDescent="0.35">
      <c r="A130" s="2"/>
      <c r="B130" s="2"/>
      <c r="C130" s="2"/>
      <c r="D130" s="4"/>
      <c r="E130" s="2"/>
      <c r="F130" s="4"/>
      <c r="G130" s="2"/>
      <c r="H130" s="4"/>
    </row>
    <row r="131" spans="1:8" x14ac:dyDescent="0.35">
      <c r="A131" s="2"/>
      <c r="B131" s="2"/>
      <c r="C131" s="2"/>
      <c r="D131" s="4"/>
      <c r="E131" s="2"/>
      <c r="F131" s="4"/>
      <c r="G131" s="2"/>
      <c r="H131" s="4"/>
    </row>
    <row r="132" spans="1:8" x14ac:dyDescent="0.35">
      <c r="A132" s="2"/>
      <c r="B132" s="2"/>
      <c r="C132" s="2"/>
      <c r="D132" s="4"/>
      <c r="E132" s="2"/>
      <c r="F132" s="4"/>
      <c r="G132" s="2"/>
      <c r="H132" s="4"/>
    </row>
    <row r="133" spans="1:8" x14ac:dyDescent="0.35">
      <c r="A133" s="2"/>
      <c r="B133" s="2"/>
      <c r="C133" s="2"/>
      <c r="D133" s="4"/>
      <c r="E133" s="2"/>
      <c r="F133" s="4"/>
      <c r="G133" s="2"/>
      <c r="H133" s="4"/>
    </row>
    <row r="134" spans="1:8" x14ac:dyDescent="0.35">
      <c r="A134" s="2"/>
      <c r="B134" s="2"/>
      <c r="C134" s="2"/>
      <c r="D134" s="4"/>
      <c r="E134" s="2"/>
      <c r="F134" s="4"/>
      <c r="G134" s="2"/>
      <c r="H134" s="4"/>
    </row>
    <row r="135" spans="1:8" x14ac:dyDescent="0.35">
      <c r="A135" s="2"/>
      <c r="B135" s="2"/>
      <c r="C135" s="2"/>
      <c r="D135" s="4"/>
      <c r="E135" s="2"/>
      <c r="F135" s="4"/>
      <c r="G135" s="2"/>
      <c r="H135" s="4"/>
    </row>
    <row r="136" spans="1:8" x14ac:dyDescent="0.35">
      <c r="A136" s="2"/>
      <c r="B136" s="2"/>
      <c r="C136" s="2"/>
      <c r="D136" s="4"/>
      <c r="E136" s="2"/>
      <c r="F136" s="4"/>
      <c r="G136" s="2"/>
      <c r="H136" s="4"/>
    </row>
    <row r="137" spans="1:8" x14ac:dyDescent="0.35">
      <c r="A137" s="2"/>
      <c r="B137" s="2"/>
      <c r="C137" s="2"/>
      <c r="D137" s="4"/>
      <c r="E137" s="2"/>
      <c r="F137" s="4"/>
      <c r="G137" s="2"/>
      <c r="H137" s="4"/>
    </row>
    <row r="138" spans="1:8" x14ac:dyDescent="0.35">
      <c r="A138" s="2"/>
      <c r="B138" s="2"/>
      <c r="C138" s="2"/>
      <c r="D138" s="4"/>
      <c r="E138" s="2"/>
      <c r="F138" s="4"/>
      <c r="G138" s="2"/>
      <c r="H138" s="4"/>
    </row>
    <row r="139" spans="1:8" x14ac:dyDescent="0.35">
      <c r="A139" s="2"/>
      <c r="B139" s="2"/>
      <c r="C139" s="2"/>
      <c r="D139" s="4"/>
      <c r="E139" s="2"/>
      <c r="F139" s="4"/>
      <c r="G139" s="2"/>
      <c r="H139" s="4"/>
    </row>
    <row r="140" spans="1:8" x14ac:dyDescent="0.35">
      <c r="A140" s="2"/>
      <c r="B140" s="2"/>
      <c r="C140" s="2"/>
      <c r="D140" s="4"/>
      <c r="E140" s="2"/>
      <c r="F140" s="4"/>
      <c r="G140" s="2"/>
      <c r="H140" s="4"/>
    </row>
    <row r="141" spans="1:8" x14ac:dyDescent="0.35">
      <c r="A141" s="2"/>
      <c r="B141" s="2"/>
      <c r="C141" s="2"/>
      <c r="D141" s="4"/>
      <c r="E141" s="2"/>
      <c r="F141" s="4"/>
      <c r="G141" s="2"/>
      <c r="H141" s="4"/>
    </row>
    <row r="142" spans="1:8" x14ac:dyDescent="0.35">
      <c r="A142" s="2"/>
      <c r="B142" s="2"/>
      <c r="C142" s="2"/>
      <c r="D142" s="4"/>
      <c r="E142" s="2"/>
      <c r="F142" s="4"/>
      <c r="G142" s="2"/>
      <c r="H142" s="4"/>
    </row>
    <row r="143" spans="1:8" x14ac:dyDescent="0.35">
      <c r="A143" s="2"/>
      <c r="B143" s="2"/>
      <c r="C143" s="2"/>
      <c r="D143" s="4"/>
      <c r="E143" s="2"/>
      <c r="F143" s="4"/>
      <c r="G143" s="2"/>
      <c r="H143" s="4"/>
    </row>
    <row r="144" spans="1:8" x14ac:dyDescent="0.35">
      <c r="A144" s="2"/>
      <c r="B144" s="2"/>
      <c r="C144" s="2"/>
      <c r="D144" s="4"/>
      <c r="E144" s="2"/>
      <c r="F144" s="4"/>
      <c r="G144" s="2"/>
      <c r="H144" s="4"/>
    </row>
    <row r="145" spans="1:8" x14ac:dyDescent="0.35">
      <c r="A145" s="2"/>
      <c r="B145" s="2"/>
      <c r="C145" s="2"/>
      <c r="D145" s="4"/>
      <c r="E145" s="2"/>
      <c r="F145" s="4"/>
      <c r="G145" s="2"/>
      <c r="H145" s="4"/>
    </row>
    <row r="146" spans="1:8" x14ac:dyDescent="0.35">
      <c r="A146" s="2"/>
      <c r="B146" s="2"/>
      <c r="C146" s="2"/>
      <c r="D146" s="4"/>
      <c r="E146" s="2"/>
      <c r="F146" s="4"/>
      <c r="G146" s="2"/>
      <c r="H146" s="4"/>
    </row>
    <row r="147" spans="1:8" x14ac:dyDescent="0.35">
      <c r="A147" s="2"/>
      <c r="B147" s="2"/>
      <c r="C147" s="2"/>
      <c r="D147" s="4"/>
      <c r="E147" s="2"/>
      <c r="F147" s="4"/>
      <c r="G147" s="2"/>
      <c r="H147" s="4"/>
    </row>
    <row r="148" spans="1:8" x14ac:dyDescent="0.35">
      <c r="A148" s="2"/>
      <c r="B148" s="2"/>
      <c r="C148" s="2"/>
      <c r="D148" s="4"/>
      <c r="E148" s="2"/>
      <c r="F148" s="4"/>
      <c r="G148" s="2"/>
      <c r="H148" s="4"/>
    </row>
    <row r="149" spans="1:8" x14ac:dyDescent="0.35">
      <c r="A149" s="2"/>
      <c r="B149" s="2"/>
      <c r="C149" s="2"/>
      <c r="D149" s="4"/>
      <c r="E149" s="2"/>
      <c r="F149" s="4"/>
      <c r="G149" s="2"/>
      <c r="H149" s="4"/>
    </row>
    <row r="150" spans="1:8" x14ac:dyDescent="0.35">
      <c r="A150" s="2"/>
      <c r="B150" s="2"/>
      <c r="C150" s="2"/>
      <c r="D150" s="4"/>
      <c r="E150" s="2"/>
      <c r="F150" s="4"/>
      <c r="G150" s="2"/>
      <c r="H150" s="4"/>
    </row>
    <row r="151" spans="1:8" x14ac:dyDescent="0.35">
      <c r="A151" s="2"/>
      <c r="B151" s="2"/>
      <c r="C151" s="2"/>
      <c r="D151" s="4"/>
      <c r="E151" s="2"/>
      <c r="F151" s="4"/>
      <c r="G151" s="2"/>
      <c r="H151" s="4"/>
    </row>
    <row r="152" spans="1:8" x14ac:dyDescent="0.35">
      <c r="A152" s="2"/>
      <c r="B152" s="2"/>
      <c r="C152" s="2"/>
      <c r="D152" s="4"/>
      <c r="E152" s="2"/>
      <c r="F152" s="4"/>
      <c r="G152" s="2"/>
      <c r="H152" s="4"/>
    </row>
    <row r="153" spans="1:8" x14ac:dyDescent="0.35">
      <c r="A153" s="2"/>
      <c r="B153" s="2"/>
      <c r="C153" s="2"/>
      <c r="D153" s="4"/>
      <c r="E153" s="2"/>
      <c r="F153" s="4"/>
      <c r="G153" s="2"/>
      <c r="H153" s="4"/>
    </row>
    <row r="154" spans="1:8" x14ac:dyDescent="0.35">
      <c r="A154" s="2"/>
      <c r="B154" s="2"/>
      <c r="C154" s="2"/>
      <c r="D154" s="4"/>
      <c r="E154" s="2"/>
      <c r="F154" s="4"/>
      <c r="G154" s="2"/>
      <c r="H154" s="4"/>
    </row>
    <row r="155" spans="1:8" x14ac:dyDescent="0.35">
      <c r="A155" s="2"/>
      <c r="B155" s="2"/>
      <c r="C155" s="2"/>
      <c r="D155" s="4"/>
      <c r="E155" s="2"/>
      <c r="F155" s="4"/>
      <c r="G155" s="2"/>
      <c r="H155" s="4"/>
    </row>
    <row r="156" spans="1:8" x14ac:dyDescent="0.35">
      <c r="A156" s="2"/>
      <c r="B156" s="2"/>
      <c r="C156" s="2"/>
      <c r="D156" s="4"/>
      <c r="E156" s="2"/>
      <c r="F156" s="4"/>
      <c r="G156" s="2"/>
      <c r="H156" s="4"/>
    </row>
    <row r="157" spans="1:8" x14ac:dyDescent="0.35">
      <c r="A157" s="2"/>
      <c r="B157" s="2"/>
      <c r="C157" s="2"/>
      <c r="D157" s="4"/>
      <c r="E157" s="2"/>
      <c r="F157" s="4"/>
      <c r="G157" s="2"/>
      <c r="H157" s="4"/>
    </row>
    <row r="158" spans="1:8" x14ac:dyDescent="0.35">
      <c r="A158" s="2"/>
      <c r="B158" s="2"/>
      <c r="C158" s="2"/>
      <c r="D158" s="4"/>
      <c r="E158" s="2"/>
      <c r="F158" s="4"/>
      <c r="G158" s="2"/>
      <c r="H158" s="4"/>
    </row>
    <row r="159" spans="1:8" x14ac:dyDescent="0.35">
      <c r="A159" s="2"/>
      <c r="B159" s="2"/>
      <c r="C159" s="2"/>
      <c r="D159" s="4"/>
      <c r="E159" s="2"/>
      <c r="F159" s="4"/>
      <c r="G159" s="2"/>
      <c r="H159" s="4"/>
    </row>
    <row r="160" spans="1:8" x14ac:dyDescent="0.35">
      <c r="A160" s="2"/>
      <c r="B160" s="2"/>
      <c r="C160" s="2"/>
      <c r="D160" s="4"/>
      <c r="E160" s="2"/>
      <c r="F160" s="4"/>
      <c r="G160" s="2"/>
      <c r="H160" s="4"/>
    </row>
    <row r="161" spans="1:8" x14ac:dyDescent="0.35">
      <c r="A161" s="2"/>
      <c r="B161" s="2"/>
      <c r="C161" s="2"/>
      <c r="D161" s="4"/>
      <c r="E161" s="2"/>
      <c r="F161" s="4"/>
      <c r="G161" s="2"/>
      <c r="H161" s="4"/>
    </row>
    <row r="162" spans="1:8" x14ac:dyDescent="0.35">
      <c r="A162" s="2"/>
      <c r="B162" s="2"/>
      <c r="C162" s="2"/>
      <c r="D162" s="4"/>
      <c r="E162" s="2"/>
      <c r="F162" s="4"/>
      <c r="G162" s="2"/>
      <c r="H162" s="4"/>
    </row>
    <row r="163" spans="1:8" x14ac:dyDescent="0.35">
      <c r="A163" s="2"/>
      <c r="B163" s="2"/>
      <c r="C163" s="2"/>
      <c r="D163" s="4"/>
      <c r="E163" s="2"/>
      <c r="F163" s="4"/>
      <c r="G163" s="2"/>
      <c r="H163" s="4"/>
    </row>
    <row r="164" spans="1:8" x14ac:dyDescent="0.35">
      <c r="A164" s="2"/>
      <c r="B164" s="2"/>
      <c r="C164" s="2"/>
      <c r="D164" s="4"/>
      <c r="E164" s="2"/>
      <c r="F164" s="4"/>
      <c r="G164" s="2"/>
      <c r="H164" s="4"/>
    </row>
    <row r="165" spans="1:8" x14ac:dyDescent="0.35">
      <c r="A165" s="2"/>
      <c r="B165" s="2"/>
      <c r="C165" s="2"/>
      <c r="D165" s="4"/>
      <c r="E165" s="2"/>
      <c r="F165" s="4"/>
      <c r="G165" s="2"/>
      <c r="H165" s="4"/>
    </row>
    <row r="166" spans="1:8" x14ac:dyDescent="0.35">
      <c r="A166" s="2"/>
      <c r="B166" s="2"/>
      <c r="C166" s="2"/>
      <c r="D166" s="4"/>
      <c r="E166" s="2"/>
      <c r="F166" s="4"/>
      <c r="G166" s="2"/>
      <c r="H166" s="4"/>
    </row>
    <row r="167" spans="1:8" x14ac:dyDescent="0.35">
      <c r="A167" s="2"/>
      <c r="B167" s="2"/>
      <c r="C167" s="2"/>
      <c r="D167" s="4"/>
      <c r="E167" s="2"/>
      <c r="F167" s="4"/>
      <c r="G167" s="2"/>
      <c r="H167" s="4"/>
    </row>
    <row r="168" spans="1:8" x14ac:dyDescent="0.35">
      <c r="A168" s="2"/>
      <c r="B168" s="2"/>
      <c r="C168" s="2"/>
      <c r="D168" s="4"/>
      <c r="E168" s="2"/>
      <c r="F168" s="4"/>
      <c r="G168" s="2"/>
      <c r="H168" s="4"/>
    </row>
    <row r="169" spans="1:8" x14ac:dyDescent="0.35">
      <c r="A169" s="2"/>
      <c r="B169" s="2"/>
      <c r="C169" s="2"/>
      <c r="D169" s="4"/>
      <c r="E169" s="2"/>
      <c r="F169" s="4"/>
      <c r="G169" s="2"/>
      <c r="H169" s="4"/>
    </row>
    <row r="170" spans="1:8" x14ac:dyDescent="0.35">
      <c r="A170" s="2"/>
      <c r="B170" s="2"/>
      <c r="C170" s="2"/>
      <c r="D170" s="4"/>
      <c r="E170" s="2"/>
      <c r="F170" s="4"/>
      <c r="G170" s="2"/>
      <c r="H170" s="4"/>
    </row>
    <row r="171" spans="1:8" x14ac:dyDescent="0.35">
      <c r="A171" s="2"/>
      <c r="B171" s="2"/>
      <c r="C171" s="2"/>
      <c r="D171" s="4"/>
      <c r="E171" s="2"/>
      <c r="F171" s="4"/>
      <c r="G171" s="2"/>
      <c r="H171" s="4"/>
    </row>
    <row r="172" spans="1:8" x14ac:dyDescent="0.35">
      <c r="A172" s="2"/>
      <c r="B172" s="2"/>
      <c r="C172" s="2"/>
      <c r="D172" s="4"/>
      <c r="E172" s="2"/>
      <c r="F172" s="4"/>
      <c r="G172" s="2"/>
      <c r="H172" s="4"/>
    </row>
    <row r="173" spans="1:8" x14ac:dyDescent="0.35">
      <c r="A173" s="2"/>
      <c r="B173" s="2"/>
      <c r="C173" s="2"/>
      <c r="D173" s="4"/>
      <c r="E173" s="2"/>
      <c r="F173" s="4"/>
      <c r="G173" s="2"/>
      <c r="H173" s="4"/>
    </row>
    <row r="174" spans="1:8" x14ac:dyDescent="0.35">
      <c r="A174" s="2"/>
      <c r="B174" s="2"/>
      <c r="C174" s="2"/>
      <c r="D174" s="4"/>
      <c r="E174" s="2"/>
      <c r="F174" s="4"/>
      <c r="G174" s="2"/>
      <c r="H174" s="4"/>
    </row>
    <row r="175" spans="1:8" x14ac:dyDescent="0.35">
      <c r="A175" s="2"/>
      <c r="B175" s="2"/>
      <c r="C175" s="2"/>
      <c r="D175" s="4"/>
      <c r="E175" s="2"/>
      <c r="F175" s="4"/>
      <c r="G175" s="2"/>
      <c r="H175" s="4"/>
    </row>
    <row r="176" spans="1:8" x14ac:dyDescent="0.35">
      <c r="A176" s="2"/>
      <c r="B176" s="2"/>
      <c r="C176" s="2"/>
      <c r="D176" s="4"/>
      <c r="E176" s="2"/>
      <c r="F176" s="4"/>
      <c r="G176" s="2"/>
      <c r="H176" s="4"/>
    </row>
    <row r="177" spans="1:8" x14ac:dyDescent="0.35">
      <c r="A177" s="2"/>
      <c r="B177" s="2"/>
      <c r="C177" s="2"/>
      <c r="D177" s="4"/>
      <c r="E177" s="2"/>
      <c r="F177" s="4"/>
      <c r="G177" s="2"/>
      <c r="H177" s="4"/>
    </row>
  </sheetData>
  <sheetProtection sort="0" autoFilter="0"/>
  <mergeCells count="3">
    <mergeCell ref="C1:G1"/>
    <mergeCell ref="C3:G3"/>
    <mergeCell ref="C5:G5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4to Trim.</vt:lpstr>
      <vt:lpstr>'Ejec. 4to Trim.'!Área_de_impresión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2024-05-27T11:59:21Z</dcterms:created>
  <dcterms:modified xsi:type="dcterms:W3CDTF">2024-05-27T11:59:25Z</dcterms:modified>
</cp:coreProperties>
</file>